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 tabRatio="848"/>
  </bookViews>
  <sheets>
    <sheet name="ФМ" sheetId="2" r:id="rId1"/>
    <sheet name="структура" sheetId="9" r:id="rId2"/>
  </sheets>
  <calcPr calcId="162913"/>
</workbook>
</file>

<file path=xl/calcChain.xml><?xml version="1.0" encoding="utf-8"?>
<calcChain xmlns="http://schemas.openxmlformats.org/spreadsheetml/2006/main">
  <c r="C4" i="9" l="1"/>
  <c r="C3" i="9"/>
  <c r="C13" i="9" l="1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12" i="9"/>
  <c r="C11" i="9"/>
  <c r="E12" i="9" l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</calcChain>
</file>

<file path=xl/sharedStrings.xml><?xml version="1.0" encoding="utf-8"?>
<sst xmlns="http://schemas.openxmlformats.org/spreadsheetml/2006/main" count="462" uniqueCount="124">
  <si>
    <t>месяц начала моделирования</t>
  </si>
  <si>
    <t>*</t>
  </si>
  <si>
    <t>KPI</t>
  </si>
  <si>
    <t>ед.изм.</t>
  </si>
  <si>
    <t>№стр</t>
  </si>
  <si>
    <t>^</t>
  </si>
  <si>
    <t>значение</t>
  </si>
  <si>
    <t>итого 1г</t>
  </si>
  <si>
    <t>итого 2г</t>
  </si>
  <si>
    <t>шт</t>
  </si>
  <si>
    <t>%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</si>
  <si>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</si>
  <si>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</si>
  <si>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</si>
  <si>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</si>
  <si>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</si>
  <si>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</si>
  <si>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</si>
  <si>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</si>
  <si>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</si>
  <si>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</si>
  <si>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</si>
  <si>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</si>
  <si>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тыс.руб.</t>
  </si>
  <si>
    <t>мес</t>
  </si>
  <si>
    <t>CFin</t>
  </si>
  <si>
    <t>поступления ДС от заказчиков</t>
  </si>
  <si>
    <t>L</t>
  </si>
  <si>
    <t>себестоимость</t>
  </si>
  <si>
    <t>в т.ч. по номенклатуре затрат</t>
  </si>
  <si>
    <t>CFout</t>
  </si>
  <si>
    <t>Аренда и содержание офиса</t>
  </si>
  <si>
    <t>ФОТ+соцсборы</t>
  </si>
  <si>
    <t>прочие управленческие расходы</t>
  </si>
  <si>
    <t>количество топ-менеджеров</t>
  </si>
  <si>
    <t>чел</t>
  </si>
  <si>
    <t>количество руководителей среднего звена</t>
  </si>
  <si>
    <t>количество специалистов/менеджеров - 1</t>
  </si>
  <si>
    <t>количество специалистов/менеджеров - 2</t>
  </si>
  <si>
    <t>количество прочего персонала</t>
  </si>
  <si>
    <t>средняя з/п прочего персонала</t>
  </si>
  <si>
    <t>средняя з/п топ-менеджеров</t>
  </si>
  <si>
    <t>средняя з/п руководителей среднего звена</t>
  </si>
  <si>
    <t>средняя з/п специалистов/менеджеров - 1</t>
  </si>
  <si>
    <t>средняя з/п специалистов/менеджеров - 2</t>
  </si>
  <si>
    <t>начисление соц/сборов</t>
  </si>
  <si>
    <t>ставка начисления соц/сборов</t>
  </si>
  <si>
    <t>НДС(+)</t>
  </si>
  <si>
    <t>НДС(-)</t>
  </si>
  <si>
    <t>ставка НДС</t>
  </si>
  <si>
    <t>начисление НДС</t>
  </si>
  <si>
    <t>период оплаты НДС</t>
  </si>
  <si>
    <t>оплата НДС</t>
  </si>
  <si>
    <t>CF</t>
  </si>
  <si>
    <t>итого поступления ДС</t>
  </si>
  <si>
    <t>итого оплаты ДС</t>
  </si>
  <si>
    <t>финансовый поток по операц. деят-ти</t>
  </si>
  <si>
    <t>финпоток накопит. итогом по опер. деят-ти</t>
  </si>
  <si>
    <t>Кредитный портфель на начало периода</t>
  </si>
  <si>
    <t>Объем поступлений кредитных средств</t>
  </si>
  <si>
    <t>Объем возвратов кредитных средств</t>
  </si>
  <si>
    <t>Кредитный поток</t>
  </si>
  <si>
    <t>Кредитный портфель на конец периода</t>
  </si>
  <si>
    <t>Начислено процентов по овердрафту за период</t>
  </si>
  <si>
    <t>Оплата процентов по овердрафту</t>
  </si>
  <si>
    <t>Начисл. %-нтов по овердрафту на конец периода</t>
  </si>
  <si>
    <t>Остаток ДС с уч. овердрафта на конец периода</t>
  </si>
  <si>
    <t>с НДС</t>
  </si>
  <si>
    <t>вып/список</t>
  </si>
  <si>
    <t>руб.</t>
  </si>
  <si>
    <t>Деятельность: пошив и продажа одежды</t>
  </si>
  <si>
    <t>годовой ТРАФФИК (кол-во визитов на сайт)</t>
  </si>
  <si>
    <t>сезонное распределение траффика (по месяцам года)</t>
  </si>
  <si>
    <t>распред-е траффика по каналам онлайн маркетинга</t>
  </si>
  <si>
    <t>соцсети</t>
  </si>
  <si>
    <t>SEO</t>
  </si>
  <si>
    <t>Платный траффик</t>
  </si>
  <si>
    <t>прочие каналы - 1</t>
  </si>
  <si>
    <t>прочие каналы - 2</t>
  </si>
  <si>
    <t>в т.ч. по каналам онлайн маркетинга</t>
  </si>
  <si>
    <t>конверсия в заказы с произведенной предоплатой</t>
  </si>
  <si>
    <t>количество заказов с произведенной предоплатой</t>
  </si>
  <si>
    <t>долевое распред-е заказов по товарным категориям</t>
  </si>
  <si>
    <t>платья</t>
  </si>
  <si>
    <t>пальто</t>
  </si>
  <si>
    <t>прочие категории</t>
  </si>
  <si>
    <t>средняя стоимость одной модели</t>
  </si>
  <si>
    <t>ежемесячный траффик</t>
  </si>
  <si>
    <t>средний чек одного заказа</t>
  </si>
  <si>
    <t>количество продаж единиц одной модели</t>
  </si>
  <si>
    <t>среднее количество созданных моделей</t>
  </si>
  <si>
    <t>средний расход ткани на один заказ</t>
  </si>
  <si>
    <t>руб</t>
  </si>
  <si>
    <t>стоимость услуг дизайнера на одну модель</t>
  </si>
  <si>
    <t>стоимость услуг конструктора на одну модель</t>
  </si>
  <si>
    <t>стоимость пошива на один заказ</t>
  </si>
  <si>
    <t>ткани</t>
  </si>
  <si>
    <t>услуги дизайнера</t>
  </si>
  <si>
    <t>услуги конструктора</t>
  </si>
  <si>
    <t>расходы на пошив</t>
  </si>
  <si>
    <t>отток ДС на себестоимость</t>
  </si>
  <si>
    <t>переменные расходы</t>
  </si>
  <si>
    <t>расходы онлайн маркетинга на один визит</t>
  </si>
  <si>
    <t>маркетинговые расходы</t>
  </si>
  <si>
    <t>стоимость фотопродакшна на одну модель</t>
  </si>
  <si>
    <t>фотопродакшн</t>
  </si>
  <si>
    <t>стомость упаковки на один заказ</t>
  </si>
  <si>
    <t>расходы на упаковку</t>
  </si>
  <si>
    <t>стомость доставки на один заказ</t>
  </si>
  <si>
    <t>расходы на аутсорсинг курьерских услуг</t>
  </si>
  <si>
    <t>стомость прочих перем/расходов на один заказ</t>
  </si>
  <si>
    <t>прочие перем/расходы</t>
  </si>
  <si>
    <t>постоянные расходы</t>
  </si>
  <si>
    <t>Аренда и содержание склада</t>
  </si>
  <si>
    <t>%-нт отказов от покупки</t>
  </si>
  <si>
    <t>стомость глажки на один отмененный заказ</t>
  </si>
  <si>
    <t>расходы на глажку</t>
  </si>
  <si>
    <t>отток ДС по переменным расходам</t>
  </si>
  <si>
    <t>отток ДС по постоянным расходам</t>
  </si>
  <si>
    <t>отток ДС по возвратам заказов</t>
  </si>
  <si>
    <t>ставка кредитования для покрытия касс. разр.</t>
  </si>
  <si>
    <t>Финмодель интернет-магазина</t>
  </si>
  <si>
    <t>Расчет и кредитование кассовых разрывов</t>
  </si>
  <si>
    <t>БЕЗ ФОРМУЛ!!!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</si>
</sst>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mmmm\ yyyy;@"/>
    <numFmt numFmtId="165" formatCode="dd/mm/yy;@"/>
    <numFmt numFmtId="166" formatCode="#,##0.0"/>
    <numFmt numFmtId="167" formatCode="0.0%"/>
    <numFmt numFmtId="168" formatCode="#,##0.00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0" tint="-0.249977111117893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theme="9" tint="-0.499984740745262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C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1" xfId="0" applyFont="1" applyFill="1" applyBorder="1"/>
    <xf numFmtId="0" fontId="2" fillId="4" borderId="0" xfId="0" applyFont="1" applyFill="1"/>
    <xf numFmtId="0" fontId="5" fillId="3" borderId="0" xfId="0" applyFont="1" applyFill="1"/>
    <xf numFmtId="164" fontId="3" fillId="2" borderId="1" xfId="0" applyNumberFormat="1" applyFont="1" applyFill="1" applyBorder="1"/>
    <xf numFmtId="164" fontId="6" fillId="2" borderId="1" xfId="0" applyNumberFormat="1" applyFont="1" applyFill="1" applyBorder="1"/>
    <xf numFmtId="0" fontId="1" fillId="2" borderId="0" xfId="0" applyFont="1" applyFill="1"/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5" fillId="0" borderId="0" xfId="0" applyFont="1"/>
    <xf numFmtId="165" fontId="14" fillId="5" borderId="2" xfId="0" applyNumberFormat="1" applyFont="1" applyFill="1" applyBorder="1"/>
    <xf numFmtId="165" fontId="14" fillId="5" borderId="3" xfId="0" applyNumberFormat="1" applyFont="1" applyFill="1" applyBorder="1"/>
    <xf numFmtId="0" fontId="2" fillId="6" borderId="0" xfId="0" applyFont="1" applyFill="1"/>
    <xf numFmtId="0" fontId="15" fillId="6" borderId="0" xfId="0" applyFont="1" applyFill="1"/>
    <xf numFmtId="3" fontId="3" fillId="2" borderId="1" xfId="0" applyNumberFormat="1" applyFont="1" applyFill="1" applyBorder="1"/>
    <xf numFmtId="9" fontId="3" fillId="2" borderId="0" xfId="0" applyNumberFormat="1" applyFont="1" applyFill="1"/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9" fontId="1" fillId="2" borderId="0" xfId="0" applyNumberFormat="1" applyFont="1" applyFill="1"/>
    <xf numFmtId="9" fontId="1" fillId="2" borderId="1" xfId="0" applyNumberFormat="1" applyFont="1" applyFill="1" applyBorder="1"/>
    <xf numFmtId="0" fontId="3" fillId="3" borderId="0" xfId="0" applyFont="1" applyFill="1"/>
    <xf numFmtId="0" fontId="14" fillId="3" borderId="0" xfId="0" applyFont="1" applyFill="1"/>
    <xf numFmtId="2" fontId="2" fillId="2" borderId="5" xfId="0" applyNumberFormat="1" applyFont="1" applyFill="1" applyBorder="1"/>
    <xf numFmtId="2" fontId="2" fillId="2" borderId="6" xfId="0" applyNumberFormat="1" applyFont="1" applyFill="1" applyBorder="1"/>
    <xf numFmtId="2" fontId="3" fillId="2" borderId="5" xfId="0" applyNumberFormat="1" applyFont="1" applyFill="1" applyBorder="1"/>
    <xf numFmtId="2" fontId="3" fillId="2" borderId="6" xfId="0" applyNumberFormat="1" applyFont="1" applyFill="1" applyBorder="1"/>
    <xf numFmtId="2" fontId="1" fillId="2" borderId="5" xfId="0" applyNumberFormat="1" applyFont="1" applyFill="1" applyBorder="1"/>
    <xf numFmtId="2" fontId="1" fillId="2" borderId="6" xfId="0" applyNumberFormat="1" applyFont="1" applyFill="1" applyBorder="1"/>
    <xf numFmtId="3" fontId="3" fillId="3" borderId="5" xfId="0" applyNumberFormat="1" applyFont="1" applyFill="1" applyBorder="1"/>
    <xf numFmtId="3" fontId="3" fillId="3" borderId="0" xfId="0" applyNumberFormat="1" applyFont="1" applyFill="1"/>
    <xf numFmtId="2" fontId="13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9" fontId="3" fillId="2" borderId="4" xfId="0" applyNumberFormat="1" applyFont="1" applyFill="1" applyBorder="1"/>
    <xf numFmtId="9" fontId="2" fillId="2" borderId="5" xfId="0" applyNumberFormat="1" applyFont="1" applyFill="1" applyBorder="1"/>
    <xf numFmtId="2" fontId="4" fillId="2" borderId="5" xfId="0" applyNumberFormat="1" applyFont="1" applyFill="1" applyBorder="1"/>
    <xf numFmtId="0" fontId="3" fillId="7" borderId="0" xfId="0" applyFont="1" applyFill="1"/>
    <xf numFmtId="0" fontId="14" fillId="7" borderId="0" xfId="0" applyFont="1" applyFill="1"/>
    <xf numFmtId="3" fontId="3" fillId="7" borderId="0" xfId="0" applyNumberFormat="1" applyFont="1" applyFill="1"/>
    <xf numFmtId="3" fontId="3" fillId="7" borderId="5" xfId="0" applyNumberFormat="1" applyFont="1" applyFill="1" applyBorder="1"/>
    <xf numFmtId="0" fontId="2" fillId="8" borderId="0" xfId="0" applyFont="1" applyFill="1"/>
    <xf numFmtId="0" fontId="12" fillId="9" borderId="0" xfId="0" applyFont="1" applyFill="1"/>
    <xf numFmtId="0" fontId="11" fillId="2" borderId="0" xfId="0" applyFont="1" applyFill="1" applyAlignment="1">
      <alignment horizontal="center" vertical="center"/>
    </xf>
    <xf numFmtId="0" fontId="3" fillId="10" borderId="0" xfId="0" applyFont="1" applyFill="1"/>
    <xf numFmtId="0" fontId="14" fillId="10" borderId="0" xfId="0" applyFont="1" applyFill="1"/>
    <xf numFmtId="3" fontId="3" fillId="10" borderId="0" xfId="0" applyNumberFormat="1" applyFont="1" applyFill="1"/>
    <xf numFmtId="3" fontId="3" fillId="10" borderId="5" xfId="0" applyNumberFormat="1" applyFont="1" applyFill="1" applyBorder="1"/>
    <xf numFmtId="0" fontId="3" fillId="11" borderId="0" xfId="0" applyFont="1" applyFill="1"/>
    <xf numFmtId="0" fontId="14" fillId="11" borderId="0" xfId="0" applyFont="1" applyFill="1"/>
    <xf numFmtId="3" fontId="3" fillId="11" borderId="0" xfId="0" applyNumberFormat="1" applyFont="1" applyFill="1"/>
    <xf numFmtId="3" fontId="3" fillId="11" borderId="5" xfId="0" applyNumberFormat="1" applyFont="1" applyFill="1" applyBorder="1"/>
    <xf numFmtId="0" fontId="2" fillId="12" borderId="0" xfId="0" applyFont="1" applyFill="1"/>
    <xf numFmtId="2" fontId="16" fillId="2" borderId="4" xfId="0" applyNumberFormat="1" applyFont="1" applyFill="1" applyBorder="1" applyAlignment="1">
      <alignment horizontal="center" vertical="center"/>
    </xf>
    <xf numFmtId="0" fontId="18" fillId="2" borderId="0" xfId="0" applyFont="1" applyFill="1"/>
    <xf numFmtId="3" fontId="2" fillId="2" borderId="0" xfId="0" applyNumberFormat="1" applyFont="1" applyFill="1"/>
    <xf numFmtId="3" fontId="13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/>
    <xf numFmtId="9" fontId="3" fillId="11" borderId="0" xfId="0" applyNumberFormat="1" applyFont="1" applyFill="1"/>
    <xf numFmtId="166" fontId="3" fillId="2" borderId="1" xfId="0" applyNumberFormat="1" applyFont="1" applyFill="1" applyBorder="1"/>
    <xf numFmtId="0" fontId="2" fillId="13" borderId="0" xfId="0" applyFont="1" applyFill="1"/>
    <xf numFmtId="0" fontId="19" fillId="2" borderId="0" xfId="0" applyFont="1" applyFill="1"/>
    <xf numFmtId="0" fontId="6" fillId="2" borderId="0" xfId="0" applyFont="1" applyFill="1"/>
    <xf numFmtId="0" fontId="6" fillId="3" borderId="0" xfId="0" applyFont="1" applyFill="1"/>
    <xf numFmtId="0" fontId="15" fillId="3" borderId="0" xfId="0" applyFont="1" applyFill="1"/>
    <xf numFmtId="3" fontId="6" fillId="3" borderId="0" xfId="0" applyNumberFormat="1" applyFont="1" applyFill="1"/>
    <xf numFmtId="3" fontId="6" fillId="3" borderId="5" xfId="0" applyNumberFormat="1" applyFont="1" applyFill="1" applyBorder="1"/>
    <xf numFmtId="2" fontId="6" fillId="2" borderId="6" xfId="0" applyNumberFormat="1" applyFont="1" applyFill="1" applyBorder="1"/>
    <xf numFmtId="0" fontId="6" fillId="0" borderId="0" xfId="0" applyFont="1"/>
    <xf numFmtId="3" fontId="2" fillId="2" borderId="0" xfId="0" applyNumberFormat="1" applyFont="1" applyFill="1" applyBorder="1"/>
    <xf numFmtId="167" fontId="3" fillId="2" borderId="1" xfId="0" applyNumberFormat="1" applyFont="1" applyFill="1" applyBorder="1"/>
    <xf numFmtId="2" fontId="2" fillId="2" borderId="0" xfId="0" applyNumberFormat="1" applyFont="1" applyFill="1" applyBorder="1"/>
    <xf numFmtId="3" fontId="2" fillId="2" borderId="1" xfId="0" applyNumberFormat="1" applyFont="1" applyFill="1" applyBorder="1"/>
    <xf numFmtId="3" fontId="2" fillId="2" borderId="7" xfId="0" applyNumberFormat="1" applyFont="1" applyFill="1" applyBorder="1"/>
    <xf numFmtId="0" fontId="2" fillId="11" borderId="0" xfId="0" applyFont="1" applyFill="1"/>
    <xf numFmtId="0" fontId="22" fillId="2" borderId="0" xfId="0" applyFont="1" applyFill="1"/>
    <xf numFmtId="0" fontId="23" fillId="2" borderId="0" xfId="0" applyFont="1" applyFill="1"/>
    <xf numFmtId="0" fontId="22" fillId="0" borderId="0" xfId="0" applyFont="1"/>
    <xf numFmtId="0" fontId="3" fillId="14" borderId="0" xfId="0" applyFont="1" applyFill="1"/>
    <xf numFmtId="0" fontId="14" fillId="14" borderId="0" xfId="0" applyFont="1" applyFill="1"/>
    <xf numFmtId="9" fontId="3" fillId="14" borderId="0" xfId="0" applyNumberFormat="1" applyFont="1" applyFill="1"/>
    <xf numFmtId="3" fontId="3" fillId="14" borderId="0" xfId="0" applyNumberFormat="1" applyFont="1" applyFill="1"/>
    <xf numFmtId="3" fontId="3" fillId="14" borderId="5" xfId="0" applyNumberFormat="1" applyFont="1" applyFill="1" applyBorder="1"/>
    <xf numFmtId="0" fontId="2" fillId="15" borderId="0" xfId="0" applyFont="1" applyFill="1"/>
    <xf numFmtId="0" fontId="6" fillId="10" borderId="0" xfId="0" applyFont="1" applyFill="1"/>
    <xf numFmtId="0" fontId="15" fillId="10" borderId="0" xfId="0" applyFont="1" applyFill="1"/>
    <xf numFmtId="3" fontId="6" fillId="10" borderId="0" xfId="0" applyNumberFormat="1" applyFont="1" applyFill="1"/>
    <xf numFmtId="3" fontId="6" fillId="10" borderId="5" xfId="0" applyNumberFormat="1" applyFont="1" applyFill="1" applyBorder="1"/>
    <xf numFmtId="0" fontId="24" fillId="2" borderId="0" xfId="0" applyFont="1" applyFill="1"/>
    <xf numFmtId="2" fontId="20" fillId="2" borderId="4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3" fontId="3" fillId="2" borderId="0" xfId="0" applyNumberFormat="1" applyFont="1" applyFill="1"/>
    <xf numFmtId="0" fontId="20" fillId="2" borderId="0" xfId="0" applyFont="1" applyFill="1" applyAlignment="1">
      <alignment horizontal="center" vertical="center"/>
    </xf>
    <xf numFmtId="0" fontId="25" fillId="16" borderId="0" xfId="0" applyFont="1" applyFill="1" applyAlignment="1">
      <alignment horizontal="left"/>
    </xf>
    <xf numFmtId="0" fontId="2" fillId="3" borderId="0" xfId="0" applyFont="1" applyFill="1"/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7" fontId="1" fillId="2" borderId="1" xfId="0" applyNumberFormat="1" applyFont="1" applyFill="1" applyBorder="1"/>
    <xf numFmtId="3" fontId="1" fillId="2" borderId="1" xfId="0" applyNumberFormat="1" applyFont="1" applyFill="1" applyBorder="1"/>
    <xf numFmtId="3" fontId="26" fillId="2" borderId="4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/>
    <xf numFmtId="0" fontId="28" fillId="2" borderId="0" xfId="0" quotePrefix="1" applyFont="1" applyFill="1" applyAlignment="1">
      <alignment horizontal="right"/>
    </xf>
  </cellXfs>
  <cellStyles count="1">
    <cellStyle name="Обычный" xfId="0" builtinId="0"/>
  </cellStyles>
  <dxfs count="3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prosteyshaya_finmodel_internet_magazina_poshiv_i_prodazha_odezhdy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99060</xdr:colOff>
      <xdr:row>0</xdr:row>
      <xdr:rowOff>83820</xdr:rowOff>
    </xdr:from>
    <xdr:to>
      <xdr:col>21</xdr:col>
      <xdr:colOff>160</xdr:colOff>
      <xdr:row>4</xdr:row>
      <xdr:rowOff>83873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880" y="8382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1996440</xdr:colOff>
      <xdr:row>1</xdr:row>
      <xdr:rowOff>53340</xdr:rowOff>
    </xdr:from>
    <xdr:to>
      <xdr:col>11</xdr:col>
      <xdr:colOff>30480</xdr:colOff>
      <xdr:row>5</xdr:row>
      <xdr:rowOff>60960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интернет-магазина одежды MNGMNT.RU"/>
        </xdr:cNvPr>
        <xdr:cNvSpPr/>
      </xdr:nvSpPr>
      <xdr:spPr>
        <a:xfrm>
          <a:off x="3284220" y="205740"/>
          <a:ext cx="1798320" cy="6172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ИНТЕРНЕТ-МАГАЗИНА ОДЕЖДЫ</a:t>
          </a:r>
        </a:p>
      </xdr:txBody>
    </xdr:sp>
    <xdr:clientData/>
  </xdr:twoCellAnchor>
  <xdr:twoCellAnchor editAs="absolute">
    <xdr:from>
      <xdr:col>23</xdr:col>
      <xdr:colOff>0</xdr:colOff>
      <xdr:row>10</xdr:row>
      <xdr:rowOff>121920</xdr:rowOff>
    </xdr:from>
    <xdr:to>
      <xdr:col>27</xdr:col>
      <xdr:colOff>464820</xdr:colOff>
      <xdr:row>23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8351520" y="14325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W251"/>
  <sheetViews>
    <sheetView showGridLines="0" tabSelected="1" workbookViewId="0">
      <pane xSplit="21" ySplit="9" topLeftCell="V10" activePane="bottomRight" state="frozen"/>
      <selection pane="topRight" activeCell="T1" sqref="T1"/>
      <selection pane="bottomLeft" activeCell="A11" sqref="A11"/>
      <selection pane="bottomRight"/>
    </sheetView>
  </sheetViews>
  <sheetFormatPr defaultColWidth="9.109375" defaultRowHeight="12" x14ac:dyDescent="0.25"/>
  <cols>
    <col min="1" max="4" width="1.6640625" style="2" customWidth="1"/>
    <col min="5" max="5" width="5.44140625" style="89" bestFit="1" customWidth="1"/>
    <col min="6" max="6" width="1.6640625" style="2" customWidth="1"/>
    <col min="7" max="7" width="5" style="2" bestFit="1" customWidth="1"/>
    <col min="8" max="8" width="42.6640625" style="2" bestFit="1" customWidth="1"/>
    <col min="9" max="10" width="1.6640625" style="2" customWidth="1"/>
    <col min="11" max="11" width="8.88671875" style="22" bestFit="1" customWidth="1"/>
    <col min="12" max="12" width="2.6640625" style="1" bestFit="1" customWidth="1"/>
    <col min="13" max="13" width="1.6640625" style="19" customWidth="1"/>
    <col min="14" max="14" width="12.109375" style="2" customWidth="1"/>
    <col min="15" max="15" width="1.6640625" style="17" customWidth="1"/>
    <col min="16" max="17" width="1.6640625" style="2" customWidth="1"/>
    <col min="18" max="18" width="10" style="2" bestFit="1" customWidth="1"/>
    <col min="19" max="19" width="1.6640625" style="2" customWidth="1"/>
    <col min="20" max="20" width="10" style="2" bestFit="1" customWidth="1"/>
    <col min="21" max="22" width="1.6640625" style="2" customWidth="1"/>
    <col min="23" max="23" width="1.6640625" style="19" customWidth="1"/>
    <col min="24" max="47" width="8.44140625" style="2" customWidth="1"/>
    <col min="48" max="49" width="1.6640625" style="2" customWidth="1"/>
    <col min="50" max="16384" width="9.109375" style="2"/>
  </cols>
  <sheetData>
    <row r="1" spans="1:49" x14ac:dyDescent="0.25">
      <c r="A1" s="3"/>
      <c r="B1" s="3"/>
      <c r="C1" s="3"/>
      <c r="D1" s="3"/>
      <c r="E1" s="87"/>
      <c r="F1" s="3"/>
      <c r="G1" s="3"/>
      <c r="H1" s="18" t="s">
        <v>123</v>
      </c>
      <c r="I1" s="3"/>
      <c r="J1" s="3"/>
      <c r="K1" s="21"/>
      <c r="L1" s="11"/>
      <c r="M1" s="18"/>
      <c r="N1" s="3"/>
      <c r="O1" s="16"/>
      <c r="P1" s="3"/>
      <c r="Q1" s="3"/>
      <c r="R1" s="15"/>
      <c r="S1" s="15"/>
      <c r="T1" s="15"/>
      <c r="U1" s="15"/>
      <c r="V1" s="15"/>
      <c r="W1" s="55"/>
      <c r="X1" s="15">
        <v>1</v>
      </c>
      <c r="Y1" s="15">
        <v>2</v>
      </c>
      <c r="Z1" s="15">
        <v>3</v>
      </c>
      <c r="AA1" s="15">
        <v>4</v>
      </c>
      <c r="AB1" s="15">
        <v>5</v>
      </c>
      <c r="AC1" s="15">
        <v>6</v>
      </c>
      <c r="AD1" s="15">
        <v>7</v>
      </c>
      <c r="AE1" s="15">
        <v>8</v>
      </c>
      <c r="AF1" s="15">
        <v>9</v>
      </c>
      <c r="AG1" s="15">
        <v>10</v>
      </c>
      <c r="AH1" s="15">
        <v>11</v>
      </c>
      <c r="AI1" s="15">
        <v>12</v>
      </c>
      <c r="AJ1" s="15">
        <v>13</v>
      </c>
      <c r="AK1" s="15">
        <v>14</v>
      </c>
      <c r="AL1" s="15">
        <v>15</v>
      </c>
      <c r="AM1" s="15">
        <v>16</v>
      </c>
      <c r="AN1" s="15">
        <v>17</v>
      </c>
      <c r="AO1" s="15">
        <v>18</v>
      </c>
      <c r="AP1" s="15">
        <v>19</v>
      </c>
      <c r="AQ1" s="15">
        <v>20</v>
      </c>
      <c r="AR1" s="15">
        <v>21</v>
      </c>
      <c r="AS1" s="15">
        <v>22</v>
      </c>
      <c r="AT1" s="15">
        <v>23</v>
      </c>
      <c r="AU1" s="15">
        <v>24</v>
      </c>
      <c r="AV1" s="3"/>
      <c r="AW1" s="3"/>
    </row>
    <row r="2" spans="1:49" x14ac:dyDescent="0.25">
      <c r="A2" s="3"/>
      <c r="B2" s="3"/>
      <c r="C2" s="3"/>
      <c r="D2" s="3"/>
      <c r="E2" s="87"/>
      <c r="F2" s="3"/>
      <c r="G2" s="3"/>
      <c r="H2" s="3"/>
      <c r="I2" s="3"/>
      <c r="J2" s="3"/>
      <c r="K2" s="21"/>
      <c r="L2" s="11"/>
      <c r="M2" s="18"/>
      <c r="N2" s="3"/>
      <c r="O2" s="16"/>
      <c r="P2" s="3"/>
      <c r="Q2" s="3"/>
      <c r="R2" s="15">
        <v>1</v>
      </c>
      <c r="S2" s="15"/>
      <c r="T2" s="15">
        <v>2</v>
      </c>
      <c r="U2" s="15"/>
      <c r="V2" s="15"/>
      <c r="W2" s="55"/>
      <c r="X2" s="15">
        <v>1</v>
      </c>
      <c r="Y2" s="15">
        <v>1</v>
      </c>
      <c r="Z2" s="15">
        <v>1</v>
      </c>
      <c r="AA2" s="15">
        <v>1</v>
      </c>
      <c r="AB2" s="15">
        <v>1</v>
      </c>
      <c r="AC2" s="15">
        <v>1</v>
      </c>
      <c r="AD2" s="15">
        <v>1</v>
      </c>
      <c r="AE2" s="15">
        <v>1</v>
      </c>
      <c r="AF2" s="15">
        <v>1</v>
      </c>
      <c r="AG2" s="15">
        <v>1</v>
      </c>
      <c r="AH2" s="15">
        <v>1</v>
      </c>
      <c r="AI2" s="15">
        <v>1</v>
      </c>
      <c r="AJ2" s="15">
        <v>2</v>
      </c>
      <c r="AK2" s="15">
        <v>2</v>
      </c>
      <c r="AL2" s="15">
        <v>2</v>
      </c>
      <c r="AM2" s="15">
        <v>2</v>
      </c>
      <c r="AN2" s="15">
        <v>2</v>
      </c>
      <c r="AO2" s="15">
        <v>2</v>
      </c>
      <c r="AP2" s="15">
        <v>2</v>
      </c>
      <c r="AQ2" s="15">
        <v>2</v>
      </c>
      <c r="AR2" s="15">
        <v>2</v>
      </c>
      <c r="AS2" s="15">
        <v>2</v>
      </c>
      <c r="AT2" s="15">
        <v>2</v>
      </c>
      <c r="AU2" s="15">
        <v>2</v>
      </c>
      <c r="AV2" s="3"/>
      <c r="AW2" s="3"/>
    </row>
    <row r="3" spans="1:49" x14ac:dyDescent="0.25">
      <c r="A3" s="3"/>
      <c r="B3" s="3"/>
      <c r="C3" s="4" t="s">
        <v>121</v>
      </c>
      <c r="D3" s="3"/>
      <c r="E3" s="87"/>
      <c r="F3" s="3"/>
      <c r="G3" s="3"/>
      <c r="H3" s="3"/>
      <c r="I3" s="3"/>
      <c r="J3" s="3"/>
      <c r="K3" s="21"/>
      <c r="L3" s="11"/>
      <c r="M3" s="18"/>
      <c r="N3" s="3"/>
      <c r="O3" s="16"/>
      <c r="P3" s="3"/>
      <c r="Q3" s="3"/>
      <c r="R3" s="15"/>
      <c r="S3" s="15"/>
      <c r="T3" s="15"/>
      <c r="U3" s="15"/>
      <c r="V3" s="15"/>
      <c r="W3" s="55"/>
      <c r="X3" s="15">
        <v>24</v>
      </c>
      <c r="Y3" s="15">
        <v>23</v>
      </c>
      <c r="Z3" s="15">
        <v>22</v>
      </c>
      <c r="AA3" s="15">
        <v>21</v>
      </c>
      <c r="AB3" s="15">
        <v>20</v>
      </c>
      <c r="AC3" s="15">
        <v>19</v>
      </c>
      <c r="AD3" s="15">
        <v>18</v>
      </c>
      <c r="AE3" s="15">
        <v>17</v>
      </c>
      <c r="AF3" s="15">
        <v>16</v>
      </c>
      <c r="AG3" s="15">
        <v>15</v>
      </c>
      <c r="AH3" s="15">
        <v>14</v>
      </c>
      <c r="AI3" s="15">
        <v>13</v>
      </c>
      <c r="AJ3" s="15">
        <v>12</v>
      </c>
      <c r="AK3" s="15">
        <v>11</v>
      </c>
      <c r="AL3" s="15">
        <v>10</v>
      </c>
      <c r="AM3" s="15">
        <v>9</v>
      </c>
      <c r="AN3" s="15">
        <v>8</v>
      </c>
      <c r="AO3" s="15">
        <v>7</v>
      </c>
      <c r="AP3" s="15">
        <v>6</v>
      </c>
      <c r="AQ3" s="15">
        <v>5</v>
      </c>
      <c r="AR3" s="15">
        <v>4</v>
      </c>
      <c r="AS3" s="15">
        <v>3</v>
      </c>
      <c r="AT3" s="15">
        <v>2</v>
      </c>
      <c r="AU3" s="15">
        <v>1</v>
      </c>
      <c r="AV3" s="3"/>
      <c r="AW3" s="3"/>
    </row>
    <row r="4" spans="1:49" x14ac:dyDescent="0.25">
      <c r="A4" s="3"/>
      <c r="B4" s="3"/>
      <c r="C4" s="4" t="s">
        <v>70</v>
      </c>
      <c r="D4" s="3"/>
      <c r="E4" s="87"/>
      <c r="F4" s="3"/>
      <c r="G4" s="3"/>
      <c r="H4" s="3"/>
      <c r="I4" s="3"/>
      <c r="J4" s="3"/>
      <c r="K4" s="21"/>
      <c r="L4" s="11"/>
      <c r="M4" s="18"/>
      <c r="N4" s="3"/>
      <c r="O4" s="16"/>
      <c r="P4" s="3"/>
      <c r="Q4" s="3"/>
      <c r="R4" s="3"/>
      <c r="S4" s="3"/>
      <c r="T4" s="3"/>
      <c r="U4" s="3"/>
      <c r="V4" s="3"/>
      <c r="W4" s="18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3"/>
      <c r="B5" s="3"/>
      <c r="C5" s="4" t="s">
        <v>122</v>
      </c>
      <c r="D5" s="3"/>
      <c r="E5" s="87"/>
      <c r="F5" s="3"/>
      <c r="G5" s="3"/>
      <c r="H5" s="3"/>
      <c r="I5" s="3"/>
      <c r="J5" s="3"/>
      <c r="K5" s="21"/>
      <c r="L5" s="11"/>
      <c r="M5" s="18"/>
      <c r="N5" s="3"/>
      <c r="O5" s="16"/>
      <c r="P5" s="3"/>
      <c r="Q5" s="3"/>
      <c r="R5" s="3"/>
      <c r="S5" s="3"/>
      <c r="T5" s="3"/>
      <c r="U5" s="3"/>
      <c r="V5" s="3"/>
      <c r="W5" s="18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5">
      <c r="A6" s="3"/>
      <c r="B6" s="3"/>
      <c r="C6" s="3"/>
      <c r="D6" s="3"/>
      <c r="E6" s="87"/>
      <c r="F6" s="3"/>
      <c r="G6" s="3"/>
      <c r="H6" s="3"/>
      <c r="I6" s="3"/>
      <c r="J6" s="3"/>
      <c r="K6" s="21"/>
      <c r="L6" s="11"/>
      <c r="M6" s="18"/>
      <c r="N6" s="3"/>
      <c r="O6" s="16"/>
      <c r="P6" s="3"/>
      <c r="Q6" s="3"/>
      <c r="R6" s="3"/>
      <c r="S6" s="3"/>
      <c r="T6" s="113"/>
      <c r="U6" s="3"/>
      <c r="V6" s="3"/>
      <c r="W6" s="18"/>
      <c r="X6" s="23">
        <v>44621</v>
      </c>
      <c r="Y6" s="24">
        <v>44652</v>
      </c>
      <c r="Z6" s="24">
        <v>44682</v>
      </c>
      <c r="AA6" s="24">
        <v>44713</v>
      </c>
      <c r="AB6" s="24">
        <v>44743</v>
      </c>
      <c r="AC6" s="24">
        <v>44774</v>
      </c>
      <c r="AD6" s="24">
        <v>44805</v>
      </c>
      <c r="AE6" s="24">
        <v>44835</v>
      </c>
      <c r="AF6" s="24">
        <v>44866</v>
      </c>
      <c r="AG6" s="24">
        <v>44896</v>
      </c>
      <c r="AH6" s="24">
        <v>44927</v>
      </c>
      <c r="AI6" s="24">
        <v>44958</v>
      </c>
      <c r="AJ6" s="24">
        <v>44986</v>
      </c>
      <c r="AK6" s="24">
        <v>45017</v>
      </c>
      <c r="AL6" s="24">
        <v>45047</v>
      </c>
      <c r="AM6" s="24">
        <v>45078</v>
      </c>
      <c r="AN6" s="24">
        <v>45108</v>
      </c>
      <c r="AO6" s="24">
        <v>45139</v>
      </c>
      <c r="AP6" s="24">
        <v>45170</v>
      </c>
      <c r="AQ6" s="24">
        <v>45200</v>
      </c>
      <c r="AR6" s="24">
        <v>45231</v>
      </c>
      <c r="AS6" s="24">
        <v>45261</v>
      </c>
      <c r="AT6" s="24">
        <v>45292</v>
      </c>
      <c r="AU6" s="24">
        <v>45323</v>
      </c>
      <c r="AV6" s="3"/>
      <c r="AW6" s="3"/>
    </row>
    <row r="7" spans="1:49" s="5" customFormat="1" x14ac:dyDescent="0.25">
      <c r="A7" s="4"/>
      <c r="B7" s="4"/>
      <c r="C7" s="4"/>
      <c r="D7" s="4"/>
      <c r="E7" s="105" t="s">
        <v>67</v>
      </c>
      <c r="F7" s="4"/>
      <c r="G7" s="4"/>
      <c r="H7" s="4" t="s">
        <v>2</v>
      </c>
      <c r="I7" s="4"/>
      <c r="J7" s="4"/>
      <c r="K7" s="21" t="s">
        <v>3</v>
      </c>
      <c r="L7" s="14"/>
      <c r="M7" s="18"/>
      <c r="N7" s="4" t="s">
        <v>6</v>
      </c>
      <c r="O7" s="16"/>
      <c r="P7" s="4"/>
      <c r="Q7" s="4"/>
      <c r="R7" s="4" t="s">
        <v>7</v>
      </c>
      <c r="S7" s="4"/>
      <c r="T7" s="4" t="s">
        <v>8</v>
      </c>
      <c r="U7" s="4"/>
      <c r="V7" s="4"/>
      <c r="W7" s="18"/>
      <c r="X7" s="23">
        <v>44651</v>
      </c>
      <c r="Y7" s="24">
        <v>44681</v>
      </c>
      <c r="Z7" s="24">
        <v>44712</v>
      </c>
      <c r="AA7" s="24">
        <v>44742</v>
      </c>
      <c r="AB7" s="24">
        <v>44773</v>
      </c>
      <c r="AC7" s="24">
        <v>44804</v>
      </c>
      <c r="AD7" s="24">
        <v>44834</v>
      </c>
      <c r="AE7" s="24">
        <v>44865</v>
      </c>
      <c r="AF7" s="24">
        <v>44895</v>
      </c>
      <c r="AG7" s="24">
        <v>44926</v>
      </c>
      <c r="AH7" s="24">
        <v>44957</v>
      </c>
      <c r="AI7" s="24">
        <v>44985</v>
      </c>
      <c r="AJ7" s="24">
        <v>45016</v>
      </c>
      <c r="AK7" s="24">
        <v>45046</v>
      </c>
      <c r="AL7" s="24">
        <v>45077</v>
      </c>
      <c r="AM7" s="24">
        <v>45107</v>
      </c>
      <c r="AN7" s="24">
        <v>45138</v>
      </c>
      <c r="AO7" s="24">
        <v>45169</v>
      </c>
      <c r="AP7" s="24">
        <v>45199</v>
      </c>
      <c r="AQ7" s="24">
        <v>45230</v>
      </c>
      <c r="AR7" s="24">
        <v>45260</v>
      </c>
      <c r="AS7" s="24">
        <v>45291</v>
      </c>
      <c r="AT7" s="24">
        <v>45322</v>
      </c>
      <c r="AU7" s="24">
        <v>45351</v>
      </c>
      <c r="AV7" s="4"/>
      <c r="AW7" s="4"/>
    </row>
    <row r="8" spans="1:49" ht="3.9" customHeight="1" x14ac:dyDescent="0.25">
      <c r="A8" s="3"/>
      <c r="B8" s="3"/>
      <c r="C8" s="3"/>
      <c r="D8" s="3"/>
      <c r="E8" s="87"/>
      <c r="F8" s="3"/>
      <c r="G8" s="3"/>
      <c r="H8" s="25"/>
      <c r="I8" s="3"/>
      <c r="J8" s="3"/>
      <c r="K8" s="26"/>
      <c r="L8" s="11"/>
      <c r="M8" s="18"/>
      <c r="N8" s="25"/>
      <c r="O8" s="16"/>
      <c r="P8" s="3"/>
      <c r="Q8" s="3"/>
      <c r="R8" s="25"/>
      <c r="S8" s="3"/>
      <c r="T8" s="25"/>
      <c r="U8" s="3"/>
      <c r="V8" s="3"/>
      <c r="W8" s="1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3"/>
      <c r="AW8" s="3"/>
    </row>
    <row r="9" spans="1:49" ht="8.1" customHeight="1" x14ac:dyDescent="0.25">
      <c r="A9" s="3"/>
      <c r="B9" s="3"/>
      <c r="C9" s="3"/>
      <c r="D9" s="3"/>
      <c r="E9" s="87"/>
      <c r="F9" s="3"/>
      <c r="G9" s="3"/>
      <c r="H9" s="3"/>
      <c r="I9" s="3"/>
      <c r="J9" s="3"/>
      <c r="K9" s="21"/>
      <c r="L9" s="11"/>
      <c r="M9" s="18"/>
      <c r="N9" s="3"/>
      <c r="O9" s="16"/>
      <c r="P9" s="3"/>
      <c r="Q9" s="3"/>
      <c r="R9" s="3"/>
      <c r="S9" s="3"/>
      <c r="T9" s="3"/>
      <c r="U9" s="3"/>
      <c r="V9" s="3"/>
      <c r="W9" s="43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6"/>
      <c r="AW9" s="3"/>
    </row>
    <row r="10" spans="1:49" ht="8.1" customHeight="1" x14ac:dyDescent="0.25">
      <c r="A10" s="3"/>
      <c r="B10" s="3"/>
      <c r="C10" s="3"/>
      <c r="D10" s="3"/>
      <c r="E10" s="87"/>
      <c r="F10" s="3"/>
      <c r="G10" s="3"/>
      <c r="H10" s="3"/>
      <c r="I10" s="3"/>
      <c r="J10" s="3"/>
      <c r="K10" s="21"/>
      <c r="L10" s="11"/>
      <c r="M10" s="18"/>
      <c r="N10" s="3"/>
      <c r="O10" s="16"/>
      <c r="P10" s="3"/>
      <c r="Q10" s="3"/>
      <c r="R10" s="3"/>
      <c r="S10" s="3"/>
      <c r="T10" s="3"/>
      <c r="U10" s="3"/>
      <c r="V10" s="3"/>
      <c r="W10" s="43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6"/>
      <c r="AW10" s="3"/>
    </row>
    <row r="11" spans="1:49" s="5" customFormat="1" x14ac:dyDescent="0.25">
      <c r="A11" s="4"/>
      <c r="B11" s="4"/>
      <c r="C11" s="4"/>
      <c r="D11" s="4"/>
      <c r="E11" s="88"/>
      <c r="F11" s="4"/>
      <c r="G11" s="4"/>
      <c r="H11" s="4" t="s">
        <v>0</v>
      </c>
      <c r="I11" s="4"/>
      <c r="J11" s="4"/>
      <c r="K11" s="21" t="s">
        <v>68</v>
      </c>
      <c r="L11" s="14"/>
      <c r="M11" s="18" t="s">
        <v>1</v>
      </c>
      <c r="N11" s="9">
        <v>44621</v>
      </c>
      <c r="O11" s="16" t="s">
        <v>5</v>
      </c>
      <c r="P11" s="4"/>
      <c r="Q11" s="4"/>
      <c r="R11" s="4"/>
      <c r="S11" s="4"/>
      <c r="T11" s="4"/>
      <c r="U11" s="4"/>
      <c r="V11" s="4"/>
      <c r="W11" s="43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8"/>
      <c r="AW11" s="4"/>
    </row>
    <row r="12" spans="1:49" ht="3.9" customHeight="1" x14ac:dyDescent="0.25">
      <c r="A12" s="3"/>
      <c r="B12" s="3"/>
      <c r="C12" s="3"/>
      <c r="D12" s="3"/>
      <c r="E12" s="87"/>
      <c r="F12" s="3"/>
      <c r="G12" s="3"/>
      <c r="H12" s="7"/>
      <c r="I12" s="3"/>
      <c r="J12" s="3"/>
      <c r="K12" s="21"/>
      <c r="L12" s="11"/>
      <c r="M12" s="18"/>
      <c r="N12" s="7"/>
      <c r="O12" s="16"/>
      <c r="P12" s="3"/>
      <c r="Q12" s="3"/>
      <c r="R12" s="3"/>
      <c r="S12" s="3"/>
      <c r="T12" s="3"/>
      <c r="U12" s="3"/>
      <c r="V12" s="3"/>
      <c r="W12" s="43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6"/>
      <c r="AW12" s="3"/>
    </row>
    <row r="13" spans="1:49" ht="8.1" customHeight="1" x14ac:dyDescent="0.25">
      <c r="A13" s="3"/>
      <c r="B13" s="3"/>
      <c r="C13" s="3"/>
      <c r="D13" s="3"/>
      <c r="E13" s="87"/>
      <c r="F13" s="3"/>
      <c r="G13" s="3"/>
      <c r="H13" s="3"/>
      <c r="I13" s="3"/>
      <c r="J13" s="3"/>
      <c r="K13" s="21"/>
      <c r="L13" s="11"/>
      <c r="M13" s="18"/>
      <c r="N13" s="3"/>
      <c r="O13" s="16"/>
      <c r="P13" s="3"/>
      <c r="Q13" s="3"/>
      <c r="R13" s="3"/>
      <c r="S13" s="3"/>
      <c r="T13" s="3"/>
      <c r="U13" s="3"/>
      <c r="V13" s="3"/>
      <c r="W13" s="4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6"/>
      <c r="AW13" s="3"/>
    </row>
    <row r="14" spans="1:49" x14ac:dyDescent="0.25">
      <c r="A14" s="3"/>
      <c r="B14" s="3"/>
      <c r="C14" s="3"/>
      <c r="D14" s="3"/>
      <c r="E14" s="87"/>
      <c r="F14" s="3"/>
      <c r="G14" s="3"/>
      <c r="H14" s="3" t="s">
        <v>71</v>
      </c>
      <c r="I14" s="3"/>
      <c r="J14" s="3"/>
      <c r="K14" s="21" t="s">
        <v>9</v>
      </c>
      <c r="L14" s="11"/>
      <c r="M14" s="18"/>
      <c r="N14" s="3"/>
      <c r="O14" s="16"/>
      <c r="P14" s="3"/>
      <c r="Q14" s="18" t="s">
        <v>1</v>
      </c>
      <c r="R14" s="27">
        <v>500000</v>
      </c>
      <c r="S14" s="18" t="s">
        <v>1</v>
      </c>
      <c r="T14" s="27">
        <v>800000</v>
      </c>
      <c r="U14" s="3"/>
      <c r="V14" s="3"/>
      <c r="W14" s="43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6"/>
      <c r="AW14" s="3"/>
    </row>
    <row r="15" spans="1:49" ht="3.9" customHeight="1" x14ac:dyDescent="0.25">
      <c r="A15" s="3"/>
      <c r="B15" s="3"/>
      <c r="C15" s="3"/>
      <c r="D15" s="3"/>
      <c r="E15" s="87"/>
      <c r="F15" s="3"/>
      <c r="G15" s="3"/>
      <c r="H15" s="3"/>
      <c r="I15" s="3"/>
      <c r="J15" s="3"/>
      <c r="K15" s="21"/>
      <c r="L15" s="11"/>
      <c r="M15" s="18"/>
      <c r="N15" s="3"/>
      <c r="O15" s="16"/>
      <c r="P15" s="3"/>
      <c r="Q15" s="18"/>
      <c r="R15" s="3"/>
      <c r="S15" s="18"/>
      <c r="T15" s="3"/>
      <c r="U15" s="3"/>
      <c r="V15" s="3"/>
      <c r="W15" s="43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6"/>
      <c r="AW15" s="3"/>
    </row>
    <row r="16" spans="1:49" s="5" customFormat="1" x14ac:dyDescent="0.25">
      <c r="A16" s="4"/>
      <c r="B16" s="4"/>
      <c r="C16" s="4"/>
      <c r="D16" s="4"/>
      <c r="E16" s="88"/>
      <c r="F16" s="4"/>
      <c r="G16" s="4"/>
      <c r="H16" s="4" t="s">
        <v>73</v>
      </c>
      <c r="I16" s="4"/>
      <c r="J16" s="4"/>
      <c r="K16" s="21" t="s">
        <v>10</v>
      </c>
      <c r="L16" s="14"/>
      <c r="M16" s="18"/>
      <c r="N16" s="28"/>
      <c r="O16" s="16"/>
      <c r="P16" s="4"/>
      <c r="Q16" s="18"/>
      <c r="R16" s="28">
        <v>1</v>
      </c>
      <c r="S16" s="18"/>
      <c r="T16" s="28">
        <v>1</v>
      </c>
      <c r="U16" s="4"/>
      <c r="V16" s="4"/>
      <c r="W16" s="43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8"/>
      <c r="AW16" s="4"/>
    </row>
    <row r="17" spans="1:49" s="1" customFormat="1" ht="10.199999999999999" x14ac:dyDescent="0.2">
      <c r="A17" s="11"/>
      <c r="B17" s="11"/>
      <c r="C17" s="11"/>
      <c r="D17" s="11"/>
      <c r="E17" s="87"/>
      <c r="F17" s="11"/>
      <c r="G17" s="11"/>
      <c r="H17" s="11" t="s">
        <v>74</v>
      </c>
      <c r="I17" s="11"/>
      <c r="J17" s="11"/>
      <c r="K17" s="11" t="s">
        <v>10</v>
      </c>
      <c r="L17" s="11"/>
      <c r="M17" s="29"/>
      <c r="N17" s="11"/>
      <c r="O17" s="30"/>
      <c r="P17" s="11"/>
      <c r="Q17" s="29" t="s">
        <v>1</v>
      </c>
      <c r="R17" s="32">
        <v>0.4</v>
      </c>
      <c r="S17" s="29" t="s">
        <v>1</v>
      </c>
      <c r="T17" s="32">
        <v>0.6</v>
      </c>
      <c r="U17" s="11"/>
      <c r="V17" s="11"/>
      <c r="W17" s="44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40"/>
      <c r="AW17" s="11"/>
    </row>
    <row r="18" spans="1:49" s="1" customFormat="1" ht="10.199999999999999" x14ac:dyDescent="0.2">
      <c r="A18" s="11"/>
      <c r="B18" s="11"/>
      <c r="C18" s="11"/>
      <c r="D18" s="11"/>
      <c r="E18" s="87"/>
      <c r="F18" s="11"/>
      <c r="G18" s="11"/>
      <c r="H18" s="11" t="s">
        <v>75</v>
      </c>
      <c r="I18" s="11"/>
      <c r="J18" s="11"/>
      <c r="K18" s="11" t="s">
        <v>10</v>
      </c>
      <c r="L18" s="11"/>
      <c r="M18" s="29"/>
      <c r="N18" s="11"/>
      <c r="O18" s="30"/>
      <c r="P18" s="11"/>
      <c r="Q18" s="29" t="s">
        <v>1</v>
      </c>
      <c r="R18" s="32">
        <v>0.25</v>
      </c>
      <c r="S18" s="29" t="s">
        <v>1</v>
      </c>
      <c r="T18" s="32">
        <v>0.3</v>
      </c>
      <c r="U18" s="11"/>
      <c r="V18" s="11"/>
      <c r="W18" s="44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40"/>
      <c r="AW18" s="11"/>
    </row>
    <row r="19" spans="1:49" s="1" customFormat="1" ht="10.199999999999999" x14ac:dyDescent="0.2">
      <c r="A19" s="11"/>
      <c r="B19" s="11"/>
      <c r="C19" s="11"/>
      <c r="D19" s="11"/>
      <c r="E19" s="87"/>
      <c r="F19" s="11"/>
      <c r="G19" s="11"/>
      <c r="H19" s="11" t="s">
        <v>76</v>
      </c>
      <c r="I19" s="11"/>
      <c r="J19" s="11"/>
      <c r="K19" s="11" t="s">
        <v>10</v>
      </c>
      <c r="L19" s="11"/>
      <c r="M19" s="29"/>
      <c r="N19" s="11"/>
      <c r="O19" s="30"/>
      <c r="P19" s="11"/>
      <c r="Q19" s="29" t="s">
        <v>1</v>
      </c>
      <c r="R19" s="32">
        <v>0.15</v>
      </c>
      <c r="S19" s="29" t="s">
        <v>1</v>
      </c>
      <c r="T19" s="32">
        <v>0.05</v>
      </c>
      <c r="U19" s="11"/>
      <c r="V19" s="11"/>
      <c r="W19" s="44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40"/>
      <c r="AW19" s="11"/>
    </row>
    <row r="20" spans="1:49" s="1" customFormat="1" ht="10.199999999999999" x14ac:dyDescent="0.2">
      <c r="A20" s="11"/>
      <c r="B20" s="11"/>
      <c r="C20" s="11"/>
      <c r="D20" s="11"/>
      <c r="E20" s="87"/>
      <c r="F20" s="11"/>
      <c r="G20" s="11"/>
      <c r="H20" s="11" t="s">
        <v>77</v>
      </c>
      <c r="I20" s="11"/>
      <c r="J20" s="11"/>
      <c r="K20" s="11" t="s">
        <v>10</v>
      </c>
      <c r="L20" s="11"/>
      <c r="M20" s="29"/>
      <c r="N20" s="11"/>
      <c r="O20" s="30"/>
      <c r="P20" s="11"/>
      <c r="Q20" s="29" t="s">
        <v>1</v>
      </c>
      <c r="R20" s="32">
        <v>0.1</v>
      </c>
      <c r="S20" s="29" t="s">
        <v>1</v>
      </c>
      <c r="T20" s="32">
        <v>0.03</v>
      </c>
      <c r="U20" s="11"/>
      <c r="V20" s="11"/>
      <c r="W20" s="44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40"/>
      <c r="AW20" s="11"/>
    </row>
    <row r="21" spans="1:49" s="1" customFormat="1" ht="10.199999999999999" x14ac:dyDescent="0.2">
      <c r="A21" s="11"/>
      <c r="B21" s="11"/>
      <c r="C21" s="11"/>
      <c r="D21" s="11"/>
      <c r="E21" s="87"/>
      <c r="F21" s="11"/>
      <c r="G21" s="11"/>
      <c r="H21" s="11" t="s">
        <v>78</v>
      </c>
      <c r="I21" s="11"/>
      <c r="J21" s="11"/>
      <c r="K21" s="11" t="s">
        <v>10</v>
      </c>
      <c r="L21" s="11"/>
      <c r="M21" s="29"/>
      <c r="N21" s="11"/>
      <c r="O21" s="30"/>
      <c r="P21" s="11"/>
      <c r="Q21" s="29"/>
      <c r="R21" s="31">
        <v>9.9999999999999978E-2</v>
      </c>
      <c r="S21" s="29"/>
      <c r="T21" s="31">
        <v>2.0000000000000018E-2</v>
      </c>
      <c r="U21" s="11"/>
      <c r="V21" s="11"/>
      <c r="W21" s="44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40"/>
      <c r="AW21" s="11"/>
    </row>
    <row r="22" spans="1:49" ht="3.9" customHeight="1" x14ac:dyDescent="0.25">
      <c r="A22" s="3"/>
      <c r="B22" s="3"/>
      <c r="C22" s="3"/>
      <c r="D22" s="3"/>
      <c r="E22" s="87"/>
      <c r="F22" s="3"/>
      <c r="G22" s="3"/>
      <c r="H22" s="106"/>
      <c r="I22" s="3"/>
      <c r="J22" s="3"/>
      <c r="K22" s="21"/>
      <c r="L22" s="11"/>
      <c r="M22" s="18"/>
      <c r="N22" s="3"/>
      <c r="O22" s="16"/>
      <c r="P22" s="3"/>
      <c r="Q22" s="18"/>
      <c r="R22" s="106"/>
      <c r="S22" s="18"/>
      <c r="T22" s="106"/>
      <c r="U22" s="3"/>
      <c r="V22" s="3"/>
      <c r="W22" s="43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6"/>
      <c r="AW22" s="3"/>
    </row>
    <row r="23" spans="1:49" s="5" customFormat="1" x14ac:dyDescent="0.25">
      <c r="A23" s="4"/>
      <c r="B23" s="4"/>
      <c r="C23" s="4"/>
      <c r="D23" s="4"/>
      <c r="E23" s="88"/>
      <c r="F23" s="4"/>
      <c r="G23" s="4"/>
      <c r="H23" s="4" t="s">
        <v>72</v>
      </c>
      <c r="I23" s="4"/>
      <c r="J23" s="4"/>
      <c r="K23" s="21" t="s">
        <v>10</v>
      </c>
      <c r="L23" s="14"/>
      <c r="M23" s="18"/>
      <c r="N23" s="28"/>
      <c r="O23" s="16"/>
      <c r="P23" s="4"/>
      <c r="Q23" s="18"/>
      <c r="R23" s="28">
        <v>1</v>
      </c>
      <c r="S23" s="18"/>
      <c r="T23" s="28">
        <v>1</v>
      </c>
      <c r="U23" s="4"/>
      <c r="V23" s="4"/>
      <c r="W23" s="43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4"/>
    </row>
    <row r="24" spans="1:49" s="1" customFormat="1" ht="10.199999999999999" x14ac:dyDescent="0.2">
      <c r="A24" s="11"/>
      <c r="B24" s="11"/>
      <c r="C24" s="11"/>
      <c r="D24" s="11"/>
      <c r="E24" s="87"/>
      <c r="F24" s="11"/>
      <c r="G24" s="11"/>
      <c r="H24" s="11" t="s">
        <v>72</v>
      </c>
      <c r="I24" s="11"/>
      <c r="J24" s="11"/>
      <c r="K24" s="11" t="s">
        <v>10</v>
      </c>
      <c r="L24" s="11">
        <v>1</v>
      </c>
      <c r="M24" s="29"/>
      <c r="N24" s="11" t="s">
        <v>11</v>
      </c>
      <c r="O24" s="30"/>
      <c r="P24" s="11"/>
      <c r="Q24" s="29" t="s">
        <v>1</v>
      </c>
      <c r="R24" s="32">
        <v>0.05</v>
      </c>
      <c r="S24" s="29" t="s">
        <v>1</v>
      </c>
      <c r="T24" s="32">
        <v>0.05</v>
      </c>
      <c r="U24" s="11"/>
      <c r="V24" s="11"/>
      <c r="W24" s="44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40"/>
      <c r="AW24" s="11"/>
    </row>
    <row r="25" spans="1:49" s="1" customFormat="1" ht="10.199999999999999" x14ac:dyDescent="0.2">
      <c r="A25" s="11"/>
      <c r="B25" s="11"/>
      <c r="C25" s="11"/>
      <c r="D25" s="11"/>
      <c r="E25" s="87"/>
      <c r="F25" s="11"/>
      <c r="G25" s="11"/>
      <c r="H25" s="11" t="s">
        <v>72</v>
      </c>
      <c r="I25" s="11"/>
      <c r="J25" s="11"/>
      <c r="K25" s="11" t="s">
        <v>10</v>
      </c>
      <c r="L25" s="11">
        <v>2</v>
      </c>
      <c r="M25" s="29"/>
      <c r="N25" s="11" t="s">
        <v>12</v>
      </c>
      <c r="O25" s="30"/>
      <c r="P25" s="11"/>
      <c r="Q25" s="29" t="s">
        <v>1</v>
      </c>
      <c r="R25" s="32">
        <v>7.0000000000000007E-2</v>
      </c>
      <c r="S25" s="29" t="s">
        <v>1</v>
      </c>
      <c r="T25" s="32">
        <v>7.0000000000000007E-2</v>
      </c>
      <c r="U25" s="11"/>
      <c r="V25" s="11"/>
      <c r="W25" s="44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40"/>
      <c r="AW25" s="11"/>
    </row>
    <row r="26" spans="1:49" s="1" customFormat="1" ht="10.199999999999999" x14ac:dyDescent="0.2">
      <c r="A26" s="11"/>
      <c r="B26" s="11"/>
      <c r="C26" s="11"/>
      <c r="D26" s="11"/>
      <c r="E26" s="87"/>
      <c r="F26" s="11"/>
      <c r="G26" s="11"/>
      <c r="H26" s="11" t="s">
        <v>72</v>
      </c>
      <c r="I26" s="11"/>
      <c r="J26" s="11"/>
      <c r="K26" s="11" t="s">
        <v>10</v>
      </c>
      <c r="L26" s="11">
        <v>3</v>
      </c>
      <c r="M26" s="29"/>
      <c r="N26" s="11" t="s">
        <v>13</v>
      </c>
      <c r="O26" s="30"/>
      <c r="P26" s="11"/>
      <c r="Q26" s="29" t="s">
        <v>1</v>
      </c>
      <c r="R26" s="32">
        <v>0.1</v>
      </c>
      <c r="S26" s="29" t="s">
        <v>1</v>
      </c>
      <c r="T26" s="32">
        <v>0.1</v>
      </c>
      <c r="U26" s="11"/>
      <c r="V26" s="11"/>
      <c r="W26" s="44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40"/>
      <c r="AW26" s="11"/>
    </row>
    <row r="27" spans="1:49" s="1" customFormat="1" ht="10.199999999999999" x14ac:dyDescent="0.2">
      <c r="A27" s="11"/>
      <c r="B27" s="11"/>
      <c r="C27" s="11"/>
      <c r="D27" s="11"/>
      <c r="E27" s="87"/>
      <c r="F27" s="11"/>
      <c r="G27" s="11"/>
      <c r="H27" s="11" t="s">
        <v>72</v>
      </c>
      <c r="I27" s="11"/>
      <c r="J27" s="11"/>
      <c r="K27" s="11" t="s">
        <v>10</v>
      </c>
      <c r="L27" s="11">
        <v>4</v>
      </c>
      <c r="M27" s="29"/>
      <c r="N27" s="11" t="s">
        <v>14</v>
      </c>
      <c r="O27" s="30"/>
      <c r="P27" s="11"/>
      <c r="Q27" s="29" t="s">
        <v>1</v>
      </c>
      <c r="R27" s="32">
        <v>0.09</v>
      </c>
      <c r="S27" s="29" t="s">
        <v>1</v>
      </c>
      <c r="T27" s="32">
        <v>0.09</v>
      </c>
      <c r="U27" s="11"/>
      <c r="V27" s="11"/>
      <c r="W27" s="44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40"/>
      <c r="AW27" s="11"/>
    </row>
    <row r="28" spans="1:49" s="1" customFormat="1" ht="10.199999999999999" x14ac:dyDescent="0.2">
      <c r="A28" s="11"/>
      <c r="B28" s="11"/>
      <c r="C28" s="11"/>
      <c r="D28" s="11"/>
      <c r="E28" s="87"/>
      <c r="F28" s="11"/>
      <c r="G28" s="11"/>
      <c r="H28" s="11" t="s">
        <v>72</v>
      </c>
      <c r="I28" s="11"/>
      <c r="J28" s="11"/>
      <c r="K28" s="11" t="s">
        <v>10</v>
      </c>
      <c r="L28" s="11">
        <v>5</v>
      </c>
      <c r="M28" s="29"/>
      <c r="N28" s="11" t="s">
        <v>15</v>
      </c>
      <c r="O28" s="30"/>
      <c r="P28" s="11"/>
      <c r="Q28" s="29" t="s">
        <v>1</v>
      </c>
      <c r="R28" s="32">
        <v>7.0000000000000007E-2</v>
      </c>
      <c r="S28" s="29" t="s">
        <v>1</v>
      </c>
      <c r="T28" s="32">
        <v>7.0000000000000007E-2</v>
      </c>
      <c r="U28" s="11"/>
      <c r="V28" s="11"/>
      <c r="W28" s="44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40"/>
      <c r="AW28" s="11"/>
    </row>
    <row r="29" spans="1:49" s="1" customFormat="1" ht="10.199999999999999" x14ac:dyDescent="0.2">
      <c r="A29" s="11"/>
      <c r="B29" s="11"/>
      <c r="C29" s="11"/>
      <c r="D29" s="11"/>
      <c r="E29" s="87"/>
      <c r="F29" s="11"/>
      <c r="G29" s="11"/>
      <c r="H29" s="11" t="s">
        <v>72</v>
      </c>
      <c r="I29" s="11"/>
      <c r="J29" s="11"/>
      <c r="K29" s="11" t="s">
        <v>10</v>
      </c>
      <c r="L29" s="11">
        <v>6</v>
      </c>
      <c r="M29" s="29"/>
      <c r="N29" s="11" t="s">
        <v>16</v>
      </c>
      <c r="O29" s="30"/>
      <c r="P29" s="11"/>
      <c r="Q29" s="29" t="s">
        <v>1</v>
      </c>
      <c r="R29" s="32">
        <v>0.06</v>
      </c>
      <c r="S29" s="29" t="s">
        <v>1</v>
      </c>
      <c r="T29" s="32">
        <v>0.06</v>
      </c>
      <c r="U29" s="11"/>
      <c r="V29" s="11"/>
      <c r="W29" s="44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40"/>
      <c r="AW29" s="11"/>
    </row>
    <row r="30" spans="1:49" s="1" customFormat="1" ht="10.199999999999999" x14ac:dyDescent="0.2">
      <c r="A30" s="11"/>
      <c r="B30" s="11"/>
      <c r="C30" s="11"/>
      <c r="D30" s="11"/>
      <c r="E30" s="87"/>
      <c r="F30" s="11"/>
      <c r="G30" s="11"/>
      <c r="H30" s="11" t="s">
        <v>72</v>
      </c>
      <c r="I30" s="11"/>
      <c r="J30" s="11"/>
      <c r="K30" s="11" t="s">
        <v>10</v>
      </c>
      <c r="L30" s="11">
        <v>7</v>
      </c>
      <c r="M30" s="29"/>
      <c r="N30" s="11" t="s">
        <v>17</v>
      </c>
      <c r="O30" s="30"/>
      <c r="P30" s="11"/>
      <c r="Q30" s="29" t="s">
        <v>1</v>
      </c>
      <c r="R30" s="32">
        <v>0.06</v>
      </c>
      <c r="S30" s="29" t="s">
        <v>1</v>
      </c>
      <c r="T30" s="32">
        <v>0.06</v>
      </c>
      <c r="U30" s="11"/>
      <c r="V30" s="11"/>
      <c r="W30" s="44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40"/>
      <c r="AW30" s="11"/>
    </row>
    <row r="31" spans="1:49" s="1" customFormat="1" ht="10.199999999999999" x14ac:dyDescent="0.2">
      <c r="A31" s="11"/>
      <c r="B31" s="11"/>
      <c r="C31" s="11"/>
      <c r="D31" s="11"/>
      <c r="E31" s="87"/>
      <c r="F31" s="11"/>
      <c r="G31" s="11"/>
      <c r="H31" s="11" t="s">
        <v>72</v>
      </c>
      <c r="I31" s="11"/>
      <c r="J31" s="11"/>
      <c r="K31" s="11" t="s">
        <v>10</v>
      </c>
      <c r="L31" s="11">
        <v>8</v>
      </c>
      <c r="M31" s="29"/>
      <c r="N31" s="11" t="s">
        <v>18</v>
      </c>
      <c r="O31" s="30"/>
      <c r="P31" s="11"/>
      <c r="Q31" s="29" t="s">
        <v>1</v>
      </c>
      <c r="R31" s="32">
        <v>0.06</v>
      </c>
      <c r="S31" s="29" t="s">
        <v>1</v>
      </c>
      <c r="T31" s="32">
        <v>0.06</v>
      </c>
      <c r="U31" s="11"/>
      <c r="V31" s="11"/>
      <c r="W31" s="44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40"/>
      <c r="AW31" s="11"/>
    </row>
    <row r="32" spans="1:49" s="1" customFormat="1" ht="10.199999999999999" x14ac:dyDescent="0.2">
      <c r="A32" s="11"/>
      <c r="B32" s="11"/>
      <c r="C32" s="11"/>
      <c r="D32" s="11"/>
      <c r="E32" s="87"/>
      <c r="F32" s="11"/>
      <c r="G32" s="11"/>
      <c r="H32" s="11" t="s">
        <v>72</v>
      </c>
      <c r="I32" s="11"/>
      <c r="J32" s="11"/>
      <c r="K32" s="11" t="s">
        <v>10</v>
      </c>
      <c r="L32" s="11">
        <v>9</v>
      </c>
      <c r="M32" s="29"/>
      <c r="N32" s="11" t="s">
        <v>19</v>
      </c>
      <c r="O32" s="30"/>
      <c r="P32" s="11"/>
      <c r="Q32" s="29" t="s">
        <v>1</v>
      </c>
      <c r="R32" s="32">
        <v>0.09</v>
      </c>
      <c r="S32" s="29" t="s">
        <v>1</v>
      </c>
      <c r="T32" s="32">
        <v>0.09</v>
      </c>
      <c r="U32" s="11"/>
      <c r="V32" s="11"/>
      <c r="W32" s="44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40"/>
      <c r="AW32" s="11"/>
    </row>
    <row r="33" spans="1:49" s="1" customFormat="1" ht="10.199999999999999" x14ac:dyDescent="0.2">
      <c r="A33" s="11"/>
      <c r="B33" s="11"/>
      <c r="C33" s="11"/>
      <c r="D33" s="11"/>
      <c r="E33" s="87"/>
      <c r="F33" s="11"/>
      <c r="G33" s="11"/>
      <c r="H33" s="11" t="s">
        <v>72</v>
      </c>
      <c r="I33" s="11"/>
      <c r="J33" s="11"/>
      <c r="K33" s="11" t="s">
        <v>10</v>
      </c>
      <c r="L33" s="11">
        <v>10</v>
      </c>
      <c r="M33" s="29"/>
      <c r="N33" s="11" t="s">
        <v>20</v>
      </c>
      <c r="O33" s="30"/>
      <c r="P33" s="11"/>
      <c r="Q33" s="29" t="s">
        <v>1</v>
      </c>
      <c r="R33" s="32">
        <v>0.1</v>
      </c>
      <c r="S33" s="29" t="s">
        <v>1</v>
      </c>
      <c r="T33" s="32">
        <v>0.1</v>
      </c>
      <c r="U33" s="11"/>
      <c r="V33" s="11"/>
      <c r="W33" s="44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40"/>
      <c r="AW33" s="11"/>
    </row>
    <row r="34" spans="1:49" s="1" customFormat="1" ht="10.199999999999999" x14ac:dyDescent="0.2">
      <c r="A34" s="11"/>
      <c r="B34" s="11"/>
      <c r="C34" s="11"/>
      <c r="D34" s="11"/>
      <c r="E34" s="87"/>
      <c r="F34" s="11"/>
      <c r="G34" s="11"/>
      <c r="H34" s="11" t="s">
        <v>72</v>
      </c>
      <c r="I34" s="11"/>
      <c r="J34" s="11"/>
      <c r="K34" s="11" t="s">
        <v>10</v>
      </c>
      <c r="L34" s="11">
        <v>11</v>
      </c>
      <c r="M34" s="29"/>
      <c r="N34" s="11" t="s">
        <v>21</v>
      </c>
      <c r="O34" s="30"/>
      <c r="P34" s="11"/>
      <c r="Q34" s="29" t="s">
        <v>1</v>
      </c>
      <c r="R34" s="32">
        <v>0.11</v>
      </c>
      <c r="S34" s="29" t="s">
        <v>1</v>
      </c>
      <c r="T34" s="32">
        <v>0.11</v>
      </c>
      <c r="U34" s="11"/>
      <c r="V34" s="11"/>
      <c r="W34" s="44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40"/>
      <c r="AW34" s="11"/>
    </row>
    <row r="35" spans="1:49" s="1" customFormat="1" ht="10.199999999999999" x14ac:dyDescent="0.2">
      <c r="A35" s="11"/>
      <c r="B35" s="11"/>
      <c r="C35" s="11"/>
      <c r="D35" s="11"/>
      <c r="E35" s="87"/>
      <c r="F35" s="11"/>
      <c r="G35" s="11"/>
      <c r="H35" s="11" t="s">
        <v>72</v>
      </c>
      <c r="I35" s="11"/>
      <c r="J35" s="11"/>
      <c r="K35" s="11" t="s">
        <v>10</v>
      </c>
      <c r="L35" s="11">
        <v>12</v>
      </c>
      <c r="M35" s="29"/>
      <c r="N35" s="11" t="s">
        <v>22</v>
      </c>
      <c r="O35" s="30"/>
      <c r="P35" s="11"/>
      <c r="Q35" s="29"/>
      <c r="R35" s="31">
        <v>0.14000000000000001</v>
      </c>
      <c r="S35" s="29"/>
      <c r="T35" s="31">
        <v>0.14000000000000001</v>
      </c>
      <c r="U35" s="11"/>
      <c r="V35" s="11"/>
      <c r="W35" s="44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40"/>
      <c r="AW35" s="11"/>
    </row>
    <row r="36" spans="1:49" ht="3.9" customHeight="1" x14ac:dyDescent="0.25">
      <c r="A36" s="3"/>
      <c r="B36" s="3"/>
      <c r="C36" s="3"/>
      <c r="D36" s="3"/>
      <c r="E36" s="87"/>
      <c r="F36" s="3"/>
      <c r="G36" s="3"/>
      <c r="H36" s="3"/>
      <c r="I36" s="3"/>
      <c r="J36" s="3"/>
      <c r="K36" s="21"/>
      <c r="L36" s="11"/>
      <c r="M36" s="18"/>
      <c r="N36" s="3"/>
      <c r="O36" s="16"/>
      <c r="P36" s="3"/>
      <c r="Q36" s="3"/>
      <c r="R36" s="3"/>
      <c r="S36" s="3"/>
      <c r="T36" s="3"/>
      <c r="U36" s="3"/>
      <c r="V36" s="3"/>
      <c r="W36" s="43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6"/>
      <c r="AW36" s="3"/>
    </row>
    <row r="37" spans="1:49" s="5" customFormat="1" x14ac:dyDescent="0.25">
      <c r="A37" s="4"/>
      <c r="B37" s="4"/>
      <c r="C37" s="4"/>
      <c r="D37" s="4"/>
      <c r="E37" s="88"/>
      <c r="F37" s="4"/>
      <c r="G37" s="4"/>
      <c r="H37" s="33" t="s">
        <v>87</v>
      </c>
      <c r="I37" s="4"/>
      <c r="J37" s="4"/>
      <c r="K37" s="34" t="s">
        <v>9</v>
      </c>
      <c r="L37" s="20"/>
      <c r="M37" s="18"/>
      <c r="N37" s="33"/>
      <c r="O37" s="16"/>
      <c r="P37" s="4"/>
      <c r="Q37" s="4"/>
      <c r="R37" s="42">
        <v>500000</v>
      </c>
      <c r="S37" s="4"/>
      <c r="T37" s="42">
        <v>800000</v>
      </c>
      <c r="U37" s="4"/>
      <c r="V37" s="4"/>
      <c r="W37" s="43"/>
      <c r="X37" s="41">
        <v>50000</v>
      </c>
      <c r="Y37" s="41">
        <v>45000</v>
      </c>
      <c r="Z37" s="41">
        <v>35000</v>
      </c>
      <c r="AA37" s="41">
        <v>30000</v>
      </c>
      <c r="AB37" s="41">
        <v>30000</v>
      </c>
      <c r="AC37" s="41">
        <v>30000</v>
      </c>
      <c r="AD37" s="41">
        <v>45000</v>
      </c>
      <c r="AE37" s="41">
        <v>50000</v>
      </c>
      <c r="AF37" s="41">
        <v>55000</v>
      </c>
      <c r="AG37" s="41">
        <v>70000</v>
      </c>
      <c r="AH37" s="41">
        <v>25000</v>
      </c>
      <c r="AI37" s="41">
        <v>35000</v>
      </c>
      <c r="AJ37" s="41">
        <v>80000</v>
      </c>
      <c r="AK37" s="41">
        <v>72000</v>
      </c>
      <c r="AL37" s="41">
        <v>56000</v>
      </c>
      <c r="AM37" s="41">
        <v>48000</v>
      </c>
      <c r="AN37" s="41">
        <v>48000</v>
      </c>
      <c r="AO37" s="41">
        <v>48000</v>
      </c>
      <c r="AP37" s="41">
        <v>72000</v>
      </c>
      <c r="AQ37" s="41">
        <v>80000</v>
      </c>
      <c r="AR37" s="41">
        <v>88000</v>
      </c>
      <c r="AS37" s="41">
        <v>112000</v>
      </c>
      <c r="AT37" s="41">
        <v>40000</v>
      </c>
      <c r="AU37" s="41">
        <v>56000</v>
      </c>
      <c r="AV37" s="38"/>
      <c r="AW37" s="4"/>
    </row>
    <row r="38" spans="1:49" ht="3.9" customHeight="1" x14ac:dyDescent="0.25">
      <c r="A38" s="3"/>
      <c r="B38" s="3"/>
      <c r="C38" s="3"/>
      <c r="D38" s="3"/>
      <c r="E38" s="87"/>
      <c r="F38" s="3"/>
      <c r="G38" s="3"/>
      <c r="H38" s="3"/>
      <c r="I38" s="3"/>
      <c r="J38" s="3"/>
      <c r="K38" s="21"/>
      <c r="L38" s="11"/>
      <c r="M38" s="18"/>
      <c r="N38" s="3"/>
      <c r="O38" s="16"/>
      <c r="P38" s="3"/>
      <c r="Q38" s="3"/>
      <c r="R38" s="3"/>
      <c r="S38" s="3"/>
      <c r="T38" s="3"/>
      <c r="U38" s="3"/>
      <c r="V38" s="3"/>
      <c r="W38" s="43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6"/>
      <c r="AW38" s="3"/>
    </row>
    <row r="39" spans="1:49" s="1" customFormat="1" ht="10.199999999999999" x14ac:dyDescent="0.2">
      <c r="A39" s="11"/>
      <c r="B39" s="11"/>
      <c r="C39" s="11"/>
      <c r="D39" s="11"/>
      <c r="E39" s="87"/>
      <c r="F39" s="11"/>
      <c r="G39" s="11"/>
      <c r="H39" s="66" t="s">
        <v>79</v>
      </c>
      <c r="I39" s="11"/>
      <c r="J39" s="11"/>
      <c r="K39" s="11"/>
      <c r="L39" s="11"/>
      <c r="M39" s="29"/>
      <c r="N39" s="66"/>
      <c r="O39" s="30"/>
      <c r="P39" s="11"/>
      <c r="Q39" s="11"/>
      <c r="R39" s="11"/>
      <c r="S39" s="11"/>
      <c r="T39" s="11"/>
      <c r="U39" s="11"/>
      <c r="V39" s="11"/>
      <c r="W39" s="6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40"/>
      <c r="AW39" s="11"/>
    </row>
    <row r="40" spans="1:49" x14ac:dyDescent="0.25">
      <c r="A40" s="3"/>
      <c r="B40" s="3"/>
      <c r="C40" s="3"/>
      <c r="D40" s="3"/>
      <c r="E40" s="87"/>
      <c r="F40" s="3"/>
      <c r="G40" s="3"/>
      <c r="H40" s="3" t="s">
        <v>74</v>
      </c>
      <c r="I40" s="3"/>
      <c r="J40" s="3"/>
      <c r="K40" s="21" t="s">
        <v>9</v>
      </c>
      <c r="L40" s="11"/>
      <c r="M40" s="3"/>
      <c r="N40" s="3"/>
      <c r="O40" s="3"/>
      <c r="P40" s="3"/>
      <c r="Q40" s="3"/>
      <c r="R40" s="67">
        <v>200000</v>
      </c>
      <c r="S40" s="67"/>
      <c r="T40" s="67">
        <v>480000</v>
      </c>
      <c r="U40" s="67"/>
      <c r="V40" s="67"/>
      <c r="W40" s="68"/>
      <c r="X40" s="69">
        <v>20000</v>
      </c>
      <c r="Y40" s="69">
        <v>18000</v>
      </c>
      <c r="Z40" s="69">
        <v>14000</v>
      </c>
      <c r="AA40" s="69">
        <v>12000</v>
      </c>
      <c r="AB40" s="69">
        <v>12000</v>
      </c>
      <c r="AC40" s="69">
        <v>12000</v>
      </c>
      <c r="AD40" s="69">
        <v>18000</v>
      </c>
      <c r="AE40" s="69">
        <v>20000</v>
      </c>
      <c r="AF40" s="69">
        <v>22000</v>
      </c>
      <c r="AG40" s="69">
        <v>28000</v>
      </c>
      <c r="AH40" s="69">
        <v>10000</v>
      </c>
      <c r="AI40" s="69">
        <v>14000</v>
      </c>
      <c r="AJ40" s="69">
        <v>48000</v>
      </c>
      <c r="AK40" s="69">
        <v>43200</v>
      </c>
      <c r="AL40" s="69">
        <v>33600</v>
      </c>
      <c r="AM40" s="69">
        <v>28800</v>
      </c>
      <c r="AN40" s="69">
        <v>28800</v>
      </c>
      <c r="AO40" s="69">
        <v>28800</v>
      </c>
      <c r="AP40" s="69">
        <v>43200</v>
      </c>
      <c r="AQ40" s="69">
        <v>48000</v>
      </c>
      <c r="AR40" s="69">
        <v>52800</v>
      </c>
      <c r="AS40" s="69">
        <v>67200</v>
      </c>
      <c r="AT40" s="69">
        <v>24000</v>
      </c>
      <c r="AU40" s="69">
        <v>33600</v>
      </c>
      <c r="AV40" s="36"/>
      <c r="AW40" s="3"/>
    </row>
    <row r="41" spans="1:49" x14ac:dyDescent="0.25">
      <c r="A41" s="3"/>
      <c r="B41" s="3"/>
      <c r="C41" s="3"/>
      <c r="D41" s="3"/>
      <c r="E41" s="87"/>
      <c r="F41" s="3"/>
      <c r="G41" s="3"/>
      <c r="H41" s="3" t="s">
        <v>75</v>
      </c>
      <c r="I41" s="3"/>
      <c r="J41" s="3"/>
      <c r="K41" s="21" t="s">
        <v>9</v>
      </c>
      <c r="L41" s="11"/>
      <c r="M41" s="3"/>
      <c r="N41" s="3"/>
      <c r="O41" s="3"/>
      <c r="P41" s="3"/>
      <c r="Q41" s="3"/>
      <c r="R41" s="67">
        <v>125000</v>
      </c>
      <c r="S41" s="67"/>
      <c r="T41" s="67">
        <v>240000</v>
      </c>
      <c r="U41" s="67"/>
      <c r="V41" s="67"/>
      <c r="W41" s="68"/>
      <c r="X41" s="69">
        <v>12500</v>
      </c>
      <c r="Y41" s="69">
        <v>11250</v>
      </c>
      <c r="Z41" s="69">
        <v>8750</v>
      </c>
      <c r="AA41" s="69">
        <v>7500</v>
      </c>
      <c r="AB41" s="69">
        <v>7500</v>
      </c>
      <c r="AC41" s="69">
        <v>7500</v>
      </c>
      <c r="AD41" s="69">
        <v>11250</v>
      </c>
      <c r="AE41" s="69">
        <v>12500</v>
      </c>
      <c r="AF41" s="69">
        <v>13750</v>
      </c>
      <c r="AG41" s="69">
        <v>17500</v>
      </c>
      <c r="AH41" s="69">
        <v>6250</v>
      </c>
      <c r="AI41" s="69">
        <v>8750</v>
      </c>
      <c r="AJ41" s="69">
        <v>24000</v>
      </c>
      <c r="AK41" s="69">
        <v>21600</v>
      </c>
      <c r="AL41" s="69">
        <v>16800</v>
      </c>
      <c r="AM41" s="69">
        <v>14400</v>
      </c>
      <c r="AN41" s="69">
        <v>14400</v>
      </c>
      <c r="AO41" s="69">
        <v>14400</v>
      </c>
      <c r="AP41" s="69">
        <v>21600</v>
      </c>
      <c r="AQ41" s="69">
        <v>24000</v>
      </c>
      <c r="AR41" s="69">
        <v>26400</v>
      </c>
      <c r="AS41" s="69">
        <v>33600</v>
      </c>
      <c r="AT41" s="69">
        <v>12000</v>
      </c>
      <c r="AU41" s="69">
        <v>16800</v>
      </c>
      <c r="AV41" s="36"/>
      <c r="AW41" s="3"/>
    </row>
    <row r="42" spans="1:49" x14ac:dyDescent="0.25">
      <c r="A42" s="3"/>
      <c r="B42" s="3"/>
      <c r="C42" s="3"/>
      <c r="D42" s="3"/>
      <c r="E42" s="87"/>
      <c r="F42" s="3"/>
      <c r="G42" s="3"/>
      <c r="H42" s="3" t="s">
        <v>76</v>
      </c>
      <c r="I42" s="3"/>
      <c r="J42" s="3"/>
      <c r="K42" s="21" t="s">
        <v>9</v>
      </c>
      <c r="L42" s="11"/>
      <c r="M42" s="3"/>
      <c r="N42" s="3"/>
      <c r="O42" s="3"/>
      <c r="P42" s="3"/>
      <c r="Q42" s="3"/>
      <c r="R42" s="67">
        <v>75000</v>
      </c>
      <c r="S42" s="67"/>
      <c r="T42" s="67">
        <v>40000</v>
      </c>
      <c r="U42" s="67"/>
      <c r="V42" s="67"/>
      <c r="W42" s="68"/>
      <c r="X42" s="69">
        <v>7500</v>
      </c>
      <c r="Y42" s="69">
        <v>6750</v>
      </c>
      <c r="Z42" s="69">
        <v>5250</v>
      </c>
      <c r="AA42" s="69">
        <v>4500</v>
      </c>
      <c r="AB42" s="69">
        <v>4500</v>
      </c>
      <c r="AC42" s="69">
        <v>4500</v>
      </c>
      <c r="AD42" s="69">
        <v>6750</v>
      </c>
      <c r="AE42" s="69">
        <v>7500</v>
      </c>
      <c r="AF42" s="69">
        <v>8250</v>
      </c>
      <c r="AG42" s="69">
        <v>10500</v>
      </c>
      <c r="AH42" s="69">
        <v>3750</v>
      </c>
      <c r="AI42" s="69">
        <v>5250</v>
      </c>
      <c r="AJ42" s="69">
        <v>4000</v>
      </c>
      <c r="AK42" s="69">
        <v>3600</v>
      </c>
      <c r="AL42" s="69">
        <v>2800</v>
      </c>
      <c r="AM42" s="69">
        <v>2400</v>
      </c>
      <c r="AN42" s="69">
        <v>2400</v>
      </c>
      <c r="AO42" s="69">
        <v>2400</v>
      </c>
      <c r="AP42" s="69">
        <v>3600</v>
      </c>
      <c r="AQ42" s="69">
        <v>4000</v>
      </c>
      <c r="AR42" s="69">
        <v>4400</v>
      </c>
      <c r="AS42" s="69">
        <v>5600</v>
      </c>
      <c r="AT42" s="69">
        <v>2000</v>
      </c>
      <c r="AU42" s="69">
        <v>2800</v>
      </c>
      <c r="AV42" s="36"/>
      <c r="AW42" s="3"/>
    </row>
    <row r="43" spans="1:49" x14ac:dyDescent="0.25">
      <c r="A43" s="3"/>
      <c r="B43" s="3"/>
      <c r="C43" s="3"/>
      <c r="D43" s="3"/>
      <c r="E43" s="87"/>
      <c r="F43" s="3"/>
      <c r="G43" s="3"/>
      <c r="H43" s="3" t="s">
        <v>77</v>
      </c>
      <c r="I43" s="3"/>
      <c r="J43" s="3"/>
      <c r="K43" s="21" t="s">
        <v>9</v>
      </c>
      <c r="L43" s="3"/>
      <c r="M43" s="3"/>
      <c r="N43" s="3"/>
      <c r="O43" s="3"/>
      <c r="P43" s="3"/>
      <c r="Q43" s="3"/>
      <c r="R43" s="81">
        <v>50000</v>
      </c>
      <c r="S43" s="81"/>
      <c r="T43" s="81">
        <v>24000</v>
      </c>
      <c r="U43" s="81"/>
      <c r="V43" s="81"/>
      <c r="W43" s="68"/>
      <c r="X43" s="69">
        <v>5000</v>
      </c>
      <c r="Y43" s="69">
        <v>4500</v>
      </c>
      <c r="Z43" s="69">
        <v>3500</v>
      </c>
      <c r="AA43" s="69">
        <v>3000</v>
      </c>
      <c r="AB43" s="69">
        <v>3000</v>
      </c>
      <c r="AC43" s="69">
        <v>3000</v>
      </c>
      <c r="AD43" s="69">
        <v>4500</v>
      </c>
      <c r="AE43" s="69">
        <v>5000</v>
      </c>
      <c r="AF43" s="69">
        <v>5500</v>
      </c>
      <c r="AG43" s="69">
        <v>7000</v>
      </c>
      <c r="AH43" s="69">
        <v>2500</v>
      </c>
      <c r="AI43" s="69">
        <v>3500</v>
      </c>
      <c r="AJ43" s="69">
        <v>2400</v>
      </c>
      <c r="AK43" s="69">
        <v>2160</v>
      </c>
      <c r="AL43" s="69">
        <v>1680</v>
      </c>
      <c r="AM43" s="69">
        <v>1440</v>
      </c>
      <c r="AN43" s="69">
        <v>1440</v>
      </c>
      <c r="AO43" s="69">
        <v>1440</v>
      </c>
      <c r="AP43" s="69">
        <v>2160</v>
      </c>
      <c r="AQ43" s="69">
        <v>2400</v>
      </c>
      <c r="AR43" s="69">
        <v>2640</v>
      </c>
      <c r="AS43" s="69">
        <v>3360</v>
      </c>
      <c r="AT43" s="69">
        <v>1200</v>
      </c>
      <c r="AU43" s="69">
        <v>1680</v>
      </c>
      <c r="AV43" s="36"/>
      <c r="AW43" s="3"/>
    </row>
    <row r="44" spans="1:49" x14ac:dyDescent="0.25">
      <c r="A44" s="3"/>
      <c r="B44" s="3"/>
      <c r="C44" s="3"/>
      <c r="D44" s="3"/>
      <c r="E44" s="87"/>
      <c r="F44" s="3"/>
      <c r="G44" s="3"/>
      <c r="H44" s="3" t="s">
        <v>78</v>
      </c>
      <c r="I44" s="3"/>
      <c r="J44" s="3"/>
      <c r="K44" s="21" t="s">
        <v>9</v>
      </c>
      <c r="L44" s="11"/>
      <c r="M44" s="3"/>
      <c r="N44" s="3"/>
      <c r="O44" s="3"/>
      <c r="P44" s="3"/>
      <c r="Q44" s="3"/>
      <c r="R44" s="67">
        <v>49999.999999999993</v>
      </c>
      <c r="S44" s="67"/>
      <c r="T44" s="67">
        <v>16000.000000000015</v>
      </c>
      <c r="U44" s="67"/>
      <c r="V44" s="67"/>
      <c r="W44" s="68"/>
      <c r="X44" s="69">
        <v>4999.9999999999991</v>
      </c>
      <c r="Y44" s="69">
        <v>4499.9999999999991</v>
      </c>
      <c r="Z44" s="69">
        <v>3499.9999999999991</v>
      </c>
      <c r="AA44" s="69">
        <v>2999.9999999999995</v>
      </c>
      <c r="AB44" s="69">
        <v>2999.9999999999995</v>
      </c>
      <c r="AC44" s="69">
        <v>2999.9999999999995</v>
      </c>
      <c r="AD44" s="69">
        <v>4499.9999999999991</v>
      </c>
      <c r="AE44" s="69">
        <v>4999.9999999999991</v>
      </c>
      <c r="AF44" s="69">
        <v>5499.9999999999991</v>
      </c>
      <c r="AG44" s="69">
        <v>6999.9999999999982</v>
      </c>
      <c r="AH44" s="69">
        <v>2499.9999999999995</v>
      </c>
      <c r="AI44" s="69">
        <v>3499.9999999999991</v>
      </c>
      <c r="AJ44" s="69">
        <v>1600.0000000000014</v>
      </c>
      <c r="AK44" s="69">
        <v>1440.0000000000014</v>
      </c>
      <c r="AL44" s="69">
        <v>1120.0000000000009</v>
      </c>
      <c r="AM44" s="69">
        <v>960.00000000000091</v>
      </c>
      <c r="AN44" s="69">
        <v>960.00000000000091</v>
      </c>
      <c r="AO44" s="69">
        <v>960.00000000000091</v>
      </c>
      <c r="AP44" s="69">
        <v>1440.0000000000014</v>
      </c>
      <c r="AQ44" s="69">
        <v>1600.0000000000014</v>
      </c>
      <c r="AR44" s="69">
        <v>1760.0000000000016</v>
      </c>
      <c r="AS44" s="69">
        <v>2240.0000000000018</v>
      </c>
      <c r="AT44" s="69">
        <v>800.00000000000068</v>
      </c>
      <c r="AU44" s="69">
        <v>1120.0000000000009</v>
      </c>
      <c r="AV44" s="36"/>
      <c r="AW44" s="3"/>
    </row>
    <row r="45" spans="1:49" ht="3.9" customHeight="1" x14ac:dyDescent="0.25">
      <c r="A45" s="3"/>
      <c r="B45" s="3"/>
      <c r="C45" s="3"/>
      <c r="D45" s="3"/>
      <c r="E45" s="87"/>
      <c r="F45" s="3"/>
      <c r="G45" s="3"/>
      <c r="H45" s="7"/>
      <c r="I45" s="3"/>
      <c r="J45" s="3"/>
      <c r="K45" s="21"/>
      <c r="L45" s="11"/>
      <c r="M45" s="18"/>
      <c r="N45" s="3"/>
      <c r="O45" s="16"/>
      <c r="P45" s="3"/>
      <c r="Q45" s="3"/>
      <c r="R45" s="7"/>
      <c r="S45" s="3"/>
      <c r="T45" s="7"/>
      <c r="U45" s="3"/>
      <c r="V45" s="3"/>
      <c r="W45" s="43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6"/>
      <c r="AW45" s="3"/>
    </row>
    <row r="46" spans="1:49" ht="3.9" customHeight="1" x14ac:dyDescent="0.25">
      <c r="A46" s="3"/>
      <c r="B46" s="3"/>
      <c r="C46" s="3"/>
      <c r="D46" s="3"/>
      <c r="E46" s="87"/>
      <c r="F46" s="3"/>
      <c r="G46" s="3"/>
      <c r="H46" s="3"/>
      <c r="I46" s="3"/>
      <c r="J46" s="3"/>
      <c r="K46" s="21"/>
      <c r="L46" s="11"/>
      <c r="M46" s="18"/>
      <c r="N46" s="3"/>
      <c r="O46" s="16"/>
      <c r="P46" s="3"/>
      <c r="Q46" s="18"/>
      <c r="R46" s="3"/>
      <c r="S46" s="18"/>
      <c r="T46" s="3"/>
      <c r="U46" s="3"/>
      <c r="V46" s="3"/>
      <c r="W46" s="43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6"/>
      <c r="AW46" s="3"/>
    </row>
    <row r="47" spans="1:49" s="5" customFormat="1" x14ac:dyDescent="0.25">
      <c r="A47" s="4"/>
      <c r="B47" s="4"/>
      <c r="C47" s="4"/>
      <c r="D47" s="4"/>
      <c r="E47" s="88"/>
      <c r="F47" s="4"/>
      <c r="G47" s="4"/>
      <c r="H47" s="4" t="s">
        <v>80</v>
      </c>
      <c r="I47" s="4"/>
      <c r="J47" s="4"/>
      <c r="K47" s="21" t="s">
        <v>10</v>
      </c>
      <c r="L47" s="14"/>
      <c r="M47" s="18"/>
      <c r="N47" s="28"/>
      <c r="O47" s="16"/>
      <c r="P47" s="4"/>
      <c r="Q47" s="18"/>
      <c r="R47" s="3"/>
      <c r="S47" s="18"/>
      <c r="T47" s="3"/>
      <c r="U47" s="4"/>
      <c r="V47" s="4"/>
      <c r="W47" s="4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8"/>
      <c r="AW47" s="4"/>
    </row>
    <row r="48" spans="1:49" s="1" customFormat="1" ht="10.199999999999999" x14ac:dyDescent="0.2">
      <c r="A48" s="11"/>
      <c r="B48" s="11"/>
      <c r="C48" s="11"/>
      <c r="D48" s="11"/>
      <c r="E48" s="87"/>
      <c r="F48" s="11"/>
      <c r="G48" s="11"/>
      <c r="H48" s="11" t="s">
        <v>74</v>
      </c>
      <c r="I48" s="11"/>
      <c r="J48" s="11"/>
      <c r="K48" s="11" t="s">
        <v>10</v>
      </c>
      <c r="L48" s="11"/>
      <c r="M48" s="29"/>
      <c r="N48" s="11"/>
      <c r="O48" s="30"/>
      <c r="P48" s="11"/>
      <c r="Q48" s="29"/>
      <c r="R48" s="11"/>
      <c r="S48" s="29"/>
      <c r="T48" s="11"/>
      <c r="U48" s="11"/>
      <c r="V48" s="11"/>
      <c r="W48" s="29" t="s">
        <v>1</v>
      </c>
      <c r="X48" s="109">
        <v>1.4999999999999999E-2</v>
      </c>
      <c r="Y48" s="109">
        <v>1.4999999999999999E-2</v>
      </c>
      <c r="Z48" s="109">
        <v>1.4999999999999999E-2</v>
      </c>
      <c r="AA48" s="109">
        <v>1.4999999999999999E-2</v>
      </c>
      <c r="AB48" s="109">
        <v>1.4999999999999999E-2</v>
      </c>
      <c r="AC48" s="109">
        <v>1.4999999999999999E-2</v>
      </c>
      <c r="AD48" s="109">
        <v>1.4999999999999999E-2</v>
      </c>
      <c r="AE48" s="109">
        <v>1.4999999999999999E-2</v>
      </c>
      <c r="AF48" s="109">
        <v>1.4999999999999999E-2</v>
      </c>
      <c r="AG48" s="109">
        <v>1.4999999999999999E-2</v>
      </c>
      <c r="AH48" s="109">
        <v>1.4999999999999999E-2</v>
      </c>
      <c r="AI48" s="109">
        <v>1.4999999999999999E-2</v>
      </c>
      <c r="AJ48" s="109">
        <v>0.02</v>
      </c>
      <c r="AK48" s="109">
        <v>0.02</v>
      </c>
      <c r="AL48" s="109">
        <v>0.02</v>
      </c>
      <c r="AM48" s="109">
        <v>0.02</v>
      </c>
      <c r="AN48" s="109">
        <v>0.02</v>
      </c>
      <c r="AO48" s="109">
        <v>0.02</v>
      </c>
      <c r="AP48" s="109">
        <v>0.02</v>
      </c>
      <c r="AQ48" s="109">
        <v>0.02</v>
      </c>
      <c r="AR48" s="109">
        <v>0.02</v>
      </c>
      <c r="AS48" s="109">
        <v>0.02</v>
      </c>
      <c r="AT48" s="109">
        <v>0.02</v>
      </c>
      <c r="AU48" s="109">
        <v>0.02</v>
      </c>
      <c r="AV48" s="40"/>
      <c r="AW48" s="11"/>
    </row>
    <row r="49" spans="1:49" s="1" customFormat="1" ht="10.199999999999999" x14ac:dyDescent="0.2">
      <c r="A49" s="11"/>
      <c r="B49" s="11"/>
      <c r="C49" s="11"/>
      <c r="D49" s="11"/>
      <c r="E49" s="87"/>
      <c r="F49" s="11"/>
      <c r="G49" s="11"/>
      <c r="H49" s="11" t="s">
        <v>75</v>
      </c>
      <c r="I49" s="11"/>
      <c r="J49" s="11"/>
      <c r="K49" s="11" t="s">
        <v>10</v>
      </c>
      <c r="L49" s="11"/>
      <c r="M49" s="29"/>
      <c r="N49" s="11"/>
      <c r="O49" s="30"/>
      <c r="P49" s="11"/>
      <c r="Q49" s="29"/>
      <c r="R49" s="11"/>
      <c r="S49" s="29"/>
      <c r="T49" s="11"/>
      <c r="U49" s="11"/>
      <c r="V49" s="11"/>
      <c r="W49" s="29" t="s">
        <v>1</v>
      </c>
      <c r="X49" s="109">
        <v>0.01</v>
      </c>
      <c r="Y49" s="109">
        <v>0.01</v>
      </c>
      <c r="Z49" s="109">
        <v>0.01</v>
      </c>
      <c r="AA49" s="109">
        <v>0.01</v>
      </c>
      <c r="AB49" s="109">
        <v>0.01</v>
      </c>
      <c r="AC49" s="109">
        <v>0.01</v>
      </c>
      <c r="AD49" s="109">
        <v>0.01</v>
      </c>
      <c r="AE49" s="109">
        <v>0.01</v>
      </c>
      <c r="AF49" s="109">
        <v>0.01</v>
      </c>
      <c r="AG49" s="109">
        <v>0.01</v>
      </c>
      <c r="AH49" s="109">
        <v>0.01</v>
      </c>
      <c r="AI49" s="109">
        <v>0.01</v>
      </c>
      <c r="AJ49" s="109">
        <v>1.4999999999999999E-2</v>
      </c>
      <c r="AK49" s="109">
        <v>1.4999999999999999E-2</v>
      </c>
      <c r="AL49" s="109">
        <v>1.4999999999999999E-2</v>
      </c>
      <c r="AM49" s="109">
        <v>1.4999999999999999E-2</v>
      </c>
      <c r="AN49" s="109">
        <v>1.4999999999999999E-2</v>
      </c>
      <c r="AO49" s="109">
        <v>1.4999999999999999E-2</v>
      </c>
      <c r="AP49" s="109">
        <v>1.4999999999999999E-2</v>
      </c>
      <c r="AQ49" s="109">
        <v>1.4999999999999999E-2</v>
      </c>
      <c r="AR49" s="109">
        <v>1.4999999999999999E-2</v>
      </c>
      <c r="AS49" s="109">
        <v>1.4999999999999999E-2</v>
      </c>
      <c r="AT49" s="109">
        <v>1.4999999999999999E-2</v>
      </c>
      <c r="AU49" s="109">
        <v>1.4999999999999999E-2</v>
      </c>
      <c r="AV49" s="40"/>
      <c r="AW49" s="11"/>
    </row>
    <row r="50" spans="1:49" s="1" customFormat="1" ht="10.199999999999999" x14ac:dyDescent="0.2">
      <c r="A50" s="11"/>
      <c r="B50" s="11"/>
      <c r="C50" s="11"/>
      <c r="D50" s="11"/>
      <c r="E50" s="87"/>
      <c r="F50" s="11"/>
      <c r="G50" s="11"/>
      <c r="H50" s="11" t="s">
        <v>76</v>
      </c>
      <c r="I50" s="11"/>
      <c r="J50" s="11"/>
      <c r="K50" s="11" t="s">
        <v>10</v>
      </c>
      <c r="L50" s="11"/>
      <c r="M50" s="29"/>
      <c r="N50" s="11"/>
      <c r="O50" s="30"/>
      <c r="P50" s="11"/>
      <c r="Q50" s="29"/>
      <c r="R50" s="11"/>
      <c r="S50" s="29"/>
      <c r="T50" s="11"/>
      <c r="U50" s="11"/>
      <c r="V50" s="11"/>
      <c r="W50" s="29" t="s">
        <v>1</v>
      </c>
      <c r="X50" s="109">
        <v>1.2E-2</v>
      </c>
      <c r="Y50" s="109">
        <v>1.2E-2</v>
      </c>
      <c r="Z50" s="109">
        <v>1.2E-2</v>
      </c>
      <c r="AA50" s="109">
        <v>1.2E-2</v>
      </c>
      <c r="AB50" s="109">
        <v>1.2E-2</v>
      </c>
      <c r="AC50" s="109">
        <v>1.2E-2</v>
      </c>
      <c r="AD50" s="109">
        <v>1.2E-2</v>
      </c>
      <c r="AE50" s="109">
        <v>1.2E-2</v>
      </c>
      <c r="AF50" s="109">
        <v>1.2E-2</v>
      </c>
      <c r="AG50" s="109">
        <v>1.2E-2</v>
      </c>
      <c r="AH50" s="109">
        <v>1.2E-2</v>
      </c>
      <c r="AI50" s="109">
        <v>1.2E-2</v>
      </c>
      <c r="AJ50" s="109">
        <v>1.4999999999999999E-2</v>
      </c>
      <c r="AK50" s="109">
        <v>1.4999999999999999E-2</v>
      </c>
      <c r="AL50" s="109">
        <v>1.4999999999999999E-2</v>
      </c>
      <c r="AM50" s="109">
        <v>1.4999999999999999E-2</v>
      </c>
      <c r="AN50" s="109">
        <v>1.4999999999999999E-2</v>
      </c>
      <c r="AO50" s="109">
        <v>1.4999999999999999E-2</v>
      </c>
      <c r="AP50" s="109">
        <v>1.4999999999999999E-2</v>
      </c>
      <c r="AQ50" s="109">
        <v>1.4999999999999999E-2</v>
      </c>
      <c r="AR50" s="109">
        <v>1.4999999999999999E-2</v>
      </c>
      <c r="AS50" s="109">
        <v>1.4999999999999999E-2</v>
      </c>
      <c r="AT50" s="109">
        <v>1.4999999999999999E-2</v>
      </c>
      <c r="AU50" s="109">
        <v>1.4999999999999999E-2</v>
      </c>
      <c r="AV50" s="40"/>
      <c r="AW50" s="11"/>
    </row>
    <row r="51" spans="1:49" s="1" customFormat="1" ht="10.199999999999999" x14ac:dyDescent="0.2">
      <c r="A51" s="11"/>
      <c r="B51" s="11"/>
      <c r="C51" s="11"/>
      <c r="D51" s="11"/>
      <c r="E51" s="87"/>
      <c r="F51" s="11"/>
      <c r="G51" s="11"/>
      <c r="H51" s="11" t="s">
        <v>77</v>
      </c>
      <c r="I51" s="11"/>
      <c r="J51" s="11"/>
      <c r="K51" s="11" t="s">
        <v>10</v>
      </c>
      <c r="L51" s="11"/>
      <c r="M51" s="29"/>
      <c r="N51" s="11"/>
      <c r="O51" s="30"/>
      <c r="P51" s="11"/>
      <c r="Q51" s="29"/>
      <c r="R51" s="11"/>
      <c r="S51" s="29"/>
      <c r="T51" s="11"/>
      <c r="U51" s="11"/>
      <c r="V51" s="11"/>
      <c r="W51" s="29" t="s">
        <v>1</v>
      </c>
      <c r="X51" s="109">
        <v>8.0000000000000002E-3</v>
      </c>
      <c r="Y51" s="109">
        <v>8.0000000000000002E-3</v>
      </c>
      <c r="Z51" s="109">
        <v>8.0000000000000002E-3</v>
      </c>
      <c r="AA51" s="109">
        <v>8.0000000000000002E-3</v>
      </c>
      <c r="AB51" s="109">
        <v>8.0000000000000002E-3</v>
      </c>
      <c r="AC51" s="109">
        <v>8.0000000000000002E-3</v>
      </c>
      <c r="AD51" s="109">
        <v>8.0000000000000002E-3</v>
      </c>
      <c r="AE51" s="109">
        <v>8.0000000000000002E-3</v>
      </c>
      <c r="AF51" s="109">
        <v>8.0000000000000002E-3</v>
      </c>
      <c r="AG51" s="109">
        <v>8.0000000000000002E-3</v>
      </c>
      <c r="AH51" s="109">
        <v>8.0000000000000002E-3</v>
      </c>
      <c r="AI51" s="109">
        <v>8.0000000000000002E-3</v>
      </c>
      <c r="AJ51" s="109">
        <v>0.01</v>
      </c>
      <c r="AK51" s="109">
        <v>0.01</v>
      </c>
      <c r="AL51" s="109">
        <v>0.01</v>
      </c>
      <c r="AM51" s="109">
        <v>0.01</v>
      </c>
      <c r="AN51" s="109">
        <v>0.01</v>
      </c>
      <c r="AO51" s="109">
        <v>0.01</v>
      </c>
      <c r="AP51" s="109">
        <v>0.01</v>
      </c>
      <c r="AQ51" s="109">
        <v>0.01</v>
      </c>
      <c r="AR51" s="109">
        <v>0.01</v>
      </c>
      <c r="AS51" s="109">
        <v>0.01</v>
      </c>
      <c r="AT51" s="109">
        <v>0.01</v>
      </c>
      <c r="AU51" s="109">
        <v>0.01</v>
      </c>
      <c r="AV51" s="40"/>
      <c r="AW51" s="11"/>
    </row>
    <row r="52" spans="1:49" s="1" customFormat="1" ht="10.199999999999999" x14ac:dyDescent="0.2">
      <c r="A52" s="11"/>
      <c r="B52" s="11"/>
      <c r="C52" s="11"/>
      <c r="D52" s="11"/>
      <c r="E52" s="87"/>
      <c r="F52" s="11"/>
      <c r="G52" s="11"/>
      <c r="H52" s="11" t="s">
        <v>78</v>
      </c>
      <c r="I52" s="11"/>
      <c r="J52" s="11"/>
      <c r="K52" s="11" t="s">
        <v>10</v>
      </c>
      <c r="L52" s="11"/>
      <c r="M52" s="29"/>
      <c r="N52" s="11"/>
      <c r="O52" s="30"/>
      <c r="P52" s="11"/>
      <c r="Q52" s="29"/>
      <c r="R52" s="11"/>
      <c r="S52" s="29"/>
      <c r="T52" s="11"/>
      <c r="U52" s="11"/>
      <c r="V52" s="11"/>
      <c r="W52" s="29" t="s">
        <v>1</v>
      </c>
      <c r="X52" s="109">
        <v>6.0000000000000001E-3</v>
      </c>
      <c r="Y52" s="109">
        <v>6.0000000000000001E-3</v>
      </c>
      <c r="Z52" s="109">
        <v>6.0000000000000001E-3</v>
      </c>
      <c r="AA52" s="109">
        <v>6.0000000000000001E-3</v>
      </c>
      <c r="AB52" s="109">
        <v>6.0000000000000001E-3</v>
      </c>
      <c r="AC52" s="109">
        <v>6.0000000000000001E-3</v>
      </c>
      <c r="AD52" s="109">
        <v>6.0000000000000001E-3</v>
      </c>
      <c r="AE52" s="109">
        <v>6.0000000000000001E-3</v>
      </c>
      <c r="AF52" s="109">
        <v>6.0000000000000001E-3</v>
      </c>
      <c r="AG52" s="109">
        <v>6.0000000000000001E-3</v>
      </c>
      <c r="AH52" s="109">
        <v>6.0000000000000001E-3</v>
      </c>
      <c r="AI52" s="109">
        <v>6.0000000000000001E-3</v>
      </c>
      <c r="AJ52" s="109">
        <v>8.0000000000000002E-3</v>
      </c>
      <c r="AK52" s="109">
        <v>8.0000000000000002E-3</v>
      </c>
      <c r="AL52" s="109">
        <v>8.0000000000000002E-3</v>
      </c>
      <c r="AM52" s="109">
        <v>8.0000000000000002E-3</v>
      </c>
      <c r="AN52" s="109">
        <v>8.0000000000000002E-3</v>
      </c>
      <c r="AO52" s="109">
        <v>8.0000000000000002E-3</v>
      </c>
      <c r="AP52" s="109">
        <v>8.0000000000000002E-3</v>
      </c>
      <c r="AQ52" s="109">
        <v>8.0000000000000002E-3</v>
      </c>
      <c r="AR52" s="109">
        <v>8.0000000000000002E-3</v>
      </c>
      <c r="AS52" s="109">
        <v>8.0000000000000002E-3</v>
      </c>
      <c r="AT52" s="109">
        <v>8.0000000000000002E-3</v>
      </c>
      <c r="AU52" s="109">
        <v>8.0000000000000002E-3</v>
      </c>
      <c r="AV52" s="40"/>
      <c r="AW52" s="11"/>
    </row>
    <row r="53" spans="1:49" ht="3.9" customHeight="1" x14ac:dyDescent="0.25">
      <c r="A53" s="3"/>
      <c r="B53" s="3"/>
      <c r="C53" s="3"/>
      <c r="D53" s="3"/>
      <c r="E53" s="87"/>
      <c r="F53" s="3"/>
      <c r="G53" s="3"/>
      <c r="H53" s="106"/>
      <c r="I53" s="3"/>
      <c r="J53" s="3"/>
      <c r="K53" s="21"/>
      <c r="L53" s="11"/>
      <c r="M53" s="18"/>
      <c r="N53" s="3"/>
      <c r="O53" s="16"/>
      <c r="P53" s="3"/>
      <c r="Q53" s="18"/>
      <c r="R53" s="106"/>
      <c r="S53" s="18"/>
      <c r="T53" s="106"/>
      <c r="U53" s="3"/>
      <c r="V53" s="3"/>
      <c r="W53" s="43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6"/>
      <c r="AW53" s="3"/>
    </row>
    <row r="54" spans="1:49" s="5" customFormat="1" ht="3.9" customHeight="1" x14ac:dyDescent="0.25">
      <c r="A54" s="4"/>
      <c r="B54" s="4"/>
      <c r="C54" s="4"/>
      <c r="D54" s="4"/>
      <c r="E54" s="88"/>
      <c r="F54" s="4"/>
      <c r="G54" s="4"/>
      <c r="H54" s="4"/>
      <c r="I54" s="4"/>
      <c r="J54" s="4"/>
      <c r="K54" s="21"/>
      <c r="L54" s="20"/>
      <c r="M54" s="18"/>
      <c r="N54" s="3"/>
      <c r="O54" s="16"/>
      <c r="P54" s="3"/>
      <c r="Q54" s="3"/>
      <c r="R54" s="3"/>
      <c r="S54" s="3"/>
      <c r="T54" s="3"/>
      <c r="U54" s="3"/>
      <c r="V54" s="3"/>
      <c r="W54" s="43"/>
      <c r="X54" s="47"/>
      <c r="Y54" s="47"/>
      <c r="Z54" s="47"/>
      <c r="AA54" s="47"/>
      <c r="AB54" s="47"/>
      <c r="AC54" s="47"/>
      <c r="AD54" s="46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8"/>
      <c r="AW54" s="4"/>
    </row>
    <row r="55" spans="1:49" ht="8.1" customHeight="1" x14ac:dyDescent="0.25">
      <c r="A55" s="3"/>
      <c r="B55" s="3"/>
      <c r="C55" s="3"/>
      <c r="D55" s="3"/>
      <c r="E55" s="87"/>
      <c r="F55" s="3"/>
      <c r="G55" s="3"/>
      <c r="H55" s="3"/>
      <c r="I55" s="3"/>
      <c r="J55" s="3"/>
      <c r="K55" s="21"/>
      <c r="L55" s="11"/>
      <c r="M55" s="18"/>
      <c r="N55" s="3"/>
      <c r="O55" s="16"/>
      <c r="P55" s="3"/>
      <c r="Q55" s="3"/>
      <c r="R55" s="3"/>
      <c r="S55" s="3"/>
      <c r="T55" s="3"/>
      <c r="U55" s="3"/>
      <c r="V55" s="3"/>
      <c r="W55" s="43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36"/>
      <c r="AW55" s="3"/>
    </row>
    <row r="56" spans="1:49" ht="3.9" customHeight="1" x14ac:dyDescent="0.25">
      <c r="A56" s="3"/>
      <c r="B56" s="3"/>
      <c r="C56" s="3"/>
      <c r="D56" s="3"/>
      <c r="E56" s="87"/>
      <c r="F56" s="3"/>
      <c r="G56" s="3"/>
      <c r="H56" s="3"/>
      <c r="I56" s="3"/>
      <c r="J56" s="3"/>
      <c r="K56" s="21"/>
      <c r="L56" s="11"/>
      <c r="M56" s="18"/>
      <c r="N56" s="3"/>
      <c r="O56" s="16"/>
      <c r="P56" s="3"/>
      <c r="Q56" s="3"/>
      <c r="R56" s="3"/>
      <c r="S56" s="3"/>
      <c r="T56" s="3"/>
      <c r="U56" s="3"/>
      <c r="V56" s="3"/>
      <c r="W56" s="43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6"/>
      <c r="AW56" s="3"/>
    </row>
    <row r="57" spans="1:49" s="5" customFormat="1" x14ac:dyDescent="0.25">
      <c r="A57" s="4"/>
      <c r="B57" s="4"/>
      <c r="C57" s="4"/>
      <c r="D57" s="4"/>
      <c r="E57" s="88"/>
      <c r="F57" s="4"/>
      <c r="G57" s="4"/>
      <c r="H57" s="33" t="s">
        <v>81</v>
      </c>
      <c r="I57" s="4"/>
      <c r="J57" s="4"/>
      <c r="K57" s="34" t="s">
        <v>9</v>
      </c>
      <c r="L57" s="20"/>
      <c r="M57" s="18"/>
      <c r="N57" s="33"/>
      <c r="O57" s="16"/>
      <c r="P57" s="4"/>
      <c r="Q57" s="4"/>
      <c r="R57" s="42">
        <v>5850</v>
      </c>
      <c r="S57" s="4"/>
      <c r="T57" s="42">
        <v>14168</v>
      </c>
      <c r="U57" s="4"/>
      <c r="V57" s="4"/>
      <c r="W57" s="43"/>
      <c r="X57" s="41">
        <v>585</v>
      </c>
      <c r="Y57" s="41">
        <v>526.5</v>
      </c>
      <c r="Z57" s="41">
        <v>409.5</v>
      </c>
      <c r="AA57" s="41">
        <v>351</v>
      </c>
      <c r="AB57" s="41">
        <v>351</v>
      </c>
      <c r="AC57" s="41">
        <v>351</v>
      </c>
      <c r="AD57" s="41">
        <v>526.5</v>
      </c>
      <c r="AE57" s="41">
        <v>585</v>
      </c>
      <c r="AF57" s="41">
        <v>643.5</v>
      </c>
      <c r="AG57" s="41">
        <v>819</v>
      </c>
      <c r="AH57" s="41">
        <v>292.5</v>
      </c>
      <c r="AI57" s="41">
        <v>409.5</v>
      </c>
      <c r="AJ57" s="41">
        <v>1416.8</v>
      </c>
      <c r="AK57" s="41">
        <v>1275.1199999999999</v>
      </c>
      <c r="AL57" s="41">
        <v>991.76</v>
      </c>
      <c r="AM57" s="41">
        <v>850.08</v>
      </c>
      <c r="AN57" s="41">
        <v>850.08</v>
      </c>
      <c r="AO57" s="41">
        <v>850.08</v>
      </c>
      <c r="AP57" s="41">
        <v>1275.1199999999999</v>
      </c>
      <c r="AQ57" s="41">
        <v>1416.8</v>
      </c>
      <c r="AR57" s="41">
        <v>1558.48</v>
      </c>
      <c r="AS57" s="41">
        <v>1983.52</v>
      </c>
      <c r="AT57" s="41">
        <v>708.4</v>
      </c>
      <c r="AU57" s="41">
        <v>991.76</v>
      </c>
      <c r="AV57" s="38"/>
      <c r="AW57" s="4"/>
    </row>
    <row r="58" spans="1:49" ht="3.9" customHeight="1" x14ac:dyDescent="0.25">
      <c r="A58" s="3"/>
      <c r="B58" s="3"/>
      <c r="C58" s="3"/>
      <c r="D58" s="3"/>
      <c r="E58" s="87"/>
      <c r="F58" s="3"/>
      <c r="G58" s="3"/>
      <c r="H58" s="3"/>
      <c r="I58" s="3"/>
      <c r="J58" s="3"/>
      <c r="K58" s="21"/>
      <c r="L58" s="11"/>
      <c r="M58" s="18"/>
      <c r="N58" s="3"/>
      <c r="O58" s="16"/>
      <c r="P58" s="3"/>
      <c r="Q58" s="3"/>
      <c r="R58" s="3"/>
      <c r="S58" s="3"/>
      <c r="T58" s="3"/>
      <c r="U58" s="3"/>
      <c r="V58" s="3"/>
      <c r="W58" s="43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6"/>
      <c r="AW58" s="3"/>
    </row>
    <row r="59" spans="1:49" s="1" customFormat="1" ht="10.199999999999999" x14ac:dyDescent="0.2">
      <c r="A59" s="11"/>
      <c r="B59" s="11"/>
      <c r="C59" s="11"/>
      <c r="D59" s="11"/>
      <c r="E59" s="87"/>
      <c r="F59" s="11"/>
      <c r="G59" s="11"/>
      <c r="H59" s="66" t="s">
        <v>79</v>
      </c>
      <c r="I59" s="11"/>
      <c r="J59" s="11"/>
      <c r="K59" s="11"/>
      <c r="L59" s="11"/>
      <c r="M59" s="29"/>
      <c r="N59" s="66"/>
      <c r="O59" s="30"/>
      <c r="P59" s="11"/>
      <c r="Q59" s="11"/>
      <c r="R59" s="11"/>
      <c r="S59" s="11"/>
      <c r="T59" s="11"/>
      <c r="U59" s="11"/>
      <c r="V59" s="11"/>
      <c r="W59" s="65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40"/>
      <c r="AW59" s="11"/>
    </row>
    <row r="60" spans="1:49" x14ac:dyDescent="0.25">
      <c r="A60" s="3"/>
      <c r="B60" s="3"/>
      <c r="C60" s="3"/>
      <c r="D60" s="3"/>
      <c r="E60" s="87"/>
      <c r="F60" s="3"/>
      <c r="G60" s="3"/>
      <c r="H60" s="3" t="s">
        <v>74</v>
      </c>
      <c r="I60" s="3"/>
      <c r="J60" s="3"/>
      <c r="K60" s="21" t="s">
        <v>9</v>
      </c>
      <c r="L60" s="11"/>
      <c r="M60" s="3"/>
      <c r="N60" s="3"/>
      <c r="O60" s="3"/>
      <c r="P60" s="3"/>
      <c r="Q60" s="3"/>
      <c r="R60" s="67">
        <v>3000</v>
      </c>
      <c r="S60" s="67"/>
      <c r="T60" s="67">
        <v>9600</v>
      </c>
      <c r="U60" s="67"/>
      <c r="V60" s="67"/>
      <c r="W60" s="68"/>
      <c r="X60" s="69">
        <v>300</v>
      </c>
      <c r="Y60" s="69">
        <v>270</v>
      </c>
      <c r="Z60" s="69">
        <v>210</v>
      </c>
      <c r="AA60" s="69">
        <v>180</v>
      </c>
      <c r="AB60" s="69">
        <v>180</v>
      </c>
      <c r="AC60" s="69">
        <v>180</v>
      </c>
      <c r="AD60" s="69">
        <v>270</v>
      </c>
      <c r="AE60" s="69">
        <v>300</v>
      </c>
      <c r="AF60" s="69">
        <v>330</v>
      </c>
      <c r="AG60" s="69">
        <v>420</v>
      </c>
      <c r="AH60" s="69">
        <v>150</v>
      </c>
      <c r="AI60" s="69">
        <v>210</v>
      </c>
      <c r="AJ60" s="69">
        <v>960</v>
      </c>
      <c r="AK60" s="69">
        <v>864</v>
      </c>
      <c r="AL60" s="69">
        <v>672</v>
      </c>
      <c r="AM60" s="69">
        <v>576</v>
      </c>
      <c r="AN60" s="69">
        <v>576</v>
      </c>
      <c r="AO60" s="69">
        <v>576</v>
      </c>
      <c r="AP60" s="69">
        <v>864</v>
      </c>
      <c r="AQ60" s="69">
        <v>960</v>
      </c>
      <c r="AR60" s="69">
        <v>1056</v>
      </c>
      <c r="AS60" s="69">
        <v>1344</v>
      </c>
      <c r="AT60" s="69">
        <v>480</v>
      </c>
      <c r="AU60" s="69">
        <v>672</v>
      </c>
      <c r="AV60" s="36"/>
      <c r="AW60" s="3"/>
    </row>
    <row r="61" spans="1:49" x14ac:dyDescent="0.25">
      <c r="A61" s="3"/>
      <c r="B61" s="3"/>
      <c r="C61" s="3"/>
      <c r="D61" s="3"/>
      <c r="E61" s="87"/>
      <c r="F61" s="3"/>
      <c r="G61" s="3"/>
      <c r="H61" s="3" t="s">
        <v>75</v>
      </c>
      <c r="I61" s="3"/>
      <c r="J61" s="3"/>
      <c r="K61" s="21" t="s">
        <v>9</v>
      </c>
      <c r="L61" s="11"/>
      <c r="M61" s="3"/>
      <c r="N61" s="3"/>
      <c r="O61" s="3"/>
      <c r="P61" s="3"/>
      <c r="Q61" s="3"/>
      <c r="R61" s="67">
        <v>1250</v>
      </c>
      <c r="S61" s="67"/>
      <c r="T61" s="67">
        <v>3600</v>
      </c>
      <c r="U61" s="67"/>
      <c r="V61" s="67"/>
      <c r="W61" s="68"/>
      <c r="X61" s="69">
        <v>125</v>
      </c>
      <c r="Y61" s="69">
        <v>112.5</v>
      </c>
      <c r="Z61" s="69">
        <v>87.5</v>
      </c>
      <c r="AA61" s="69">
        <v>75</v>
      </c>
      <c r="AB61" s="69">
        <v>75</v>
      </c>
      <c r="AC61" s="69">
        <v>75</v>
      </c>
      <c r="AD61" s="69">
        <v>112.5</v>
      </c>
      <c r="AE61" s="69">
        <v>125</v>
      </c>
      <c r="AF61" s="69">
        <v>137.5</v>
      </c>
      <c r="AG61" s="69">
        <v>175</v>
      </c>
      <c r="AH61" s="69">
        <v>62.5</v>
      </c>
      <c r="AI61" s="69">
        <v>87.5</v>
      </c>
      <c r="AJ61" s="69">
        <v>360</v>
      </c>
      <c r="AK61" s="69">
        <v>324</v>
      </c>
      <c r="AL61" s="69">
        <v>252</v>
      </c>
      <c r="AM61" s="69">
        <v>216</v>
      </c>
      <c r="AN61" s="69">
        <v>216</v>
      </c>
      <c r="AO61" s="69">
        <v>216</v>
      </c>
      <c r="AP61" s="69">
        <v>324</v>
      </c>
      <c r="AQ61" s="69">
        <v>360</v>
      </c>
      <c r="AR61" s="69">
        <v>396</v>
      </c>
      <c r="AS61" s="69">
        <v>504</v>
      </c>
      <c r="AT61" s="69">
        <v>180</v>
      </c>
      <c r="AU61" s="69">
        <v>252</v>
      </c>
      <c r="AV61" s="36"/>
      <c r="AW61" s="3"/>
    </row>
    <row r="62" spans="1:49" x14ac:dyDescent="0.25">
      <c r="A62" s="3"/>
      <c r="B62" s="3"/>
      <c r="C62" s="3"/>
      <c r="D62" s="3"/>
      <c r="E62" s="87"/>
      <c r="F62" s="3"/>
      <c r="G62" s="3"/>
      <c r="H62" s="3" t="s">
        <v>76</v>
      </c>
      <c r="I62" s="3"/>
      <c r="J62" s="3"/>
      <c r="K62" s="21" t="s">
        <v>9</v>
      </c>
      <c r="L62" s="11"/>
      <c r="M62" s="3"/>
      <c r="N62" s="3"/>
      <c r="O62" s="3"/>
      <c r="P62" s="3"/>
      <c r="Q62" s="3"/>
      <c r="R62" s="67">
        <v>900</v>
      </c>
      <c r="S62" s="67"/>
      <c r="T62" s="67">
        <v>600</v>
      </c>
      <c r="U62" s="67"/>
      <c r="V62" s="67"/>
      <c r="W62" s="68"/>
      <c r="X62" s="69">
        <v>90</v>
      </c>
      <c r="Y62" s="69">
        <v>81</v>
      </c>
      <c r="Z62" s="69">
        <v>63</v>
      </c>
      <c r="AA62" s="69">
        <v>54</v>
      </c>
      <c r="AB62" s="69">
        <v>54</v>
      </c>
      <c r="AC62" s="69">
        <v>54</v>
      </c>
      <c r="AD62" s="69">
        <v>81</v>
      </c>
      <c r="AE62" s="69">
        <v>90</v>
      </c>
      <c r="AF62" s="69">
        <v>99</v>
      </c>
      <c r="AG62" s="69">
        <v>126</v>
      </c>
      <c r="AH62" s="69">
        <v>45</v>
      </c>
      <c r="AI62" s="69">
        <v>63</v>
      </c>
      <c r="AJ62" s="69">
        <v>60</v>
      </c>
      <c r="AK62" s="69">
        <v>54</v>
      </c>
      <c r="AL62" s="69">
        <v>42</v>
      </c>
      <c r="AM62" s="69">
        <v>36</v>
      </c>
      <c r="AN62" s="69">
        <v>36</v>
      </c>
      <c r="AO62" s="69">
        <v>36</v>
      </c>
      <c r="AP62" s="69">
        <v>54</v>
      </c>
      <c r="AQ62" s="69">
        <v>60</v>
      </c>
      <c r="AR62" s="69">
        <v>66</v>
      </c>
      <c r="AS62" s="69">
        <v>84</v>
      </c>
      <c r="AT62" s="69">
        <v>30</v>
      </c>
      <c r="AU62" s="69">
        <v>42</v>
      </c>
      <c r="AV62" s="36"/>
      <c r="AW62" s="3"/>
    </row>
    <row r="63" spans="1:49" x14ac:dyDescent="0.25">
      <c r="A63" s="3"/>
      <c r="B63" s="3"/>
      <c r="C63" s="3"/>
      <c r="D63" s="3"/>
      <c r="E63" s="87"/>
      <c r="F63" s="3"/>
      <c r="G63" s="3"/>
      <c r="H63" s="3" t="s">
        <v>77</v>
      </c>
      <c r="I63" s="3"/>
      <c r="J63" s="3"/>
      <c r="K63" s="21" t="s">
        <v>9</v>
      </c>
      <c r="L63" s="3"/>
      <c r="M63" s="3"/>
      <c r="N63" s="3"/>
      <c r="O63" s="3"/>
      <c r="P63" s="3"/>
      <c r="Q63" s="3"/>
      <c r="R63" s="81">
        <v>400</v>
      </c>
      <c r="S63" s="81"/>
      <c r="T63" s="81">
        <v>240.00000000000003</v>
      </c>
      <c r="U63" s="81"/>
      <c r="V63" s="81"/>
      <c r="W63" s="68"/>
      <c r="X63" s="69">
        <v>40</v>
      </c>
      <c r="Y63" s="69">
        <v>36</v>
      </c>
      <c r="Z63" s="69">
        <v>28</v>
      </c>
      <c r="AA63" s="69">
        <v>24</v>
      </c>
      <c r="AB63" s="69">
        <v>24</v>
      </c>
      <c r="AC63" s="69">
        <v>24</v>
      </c>
      <c r="AD63" s="69">
        <v>36</v>
      </c>
      <c r="AE63" s="69">
        <v>40</v>
      </c>
      <c r="AF63" s="69">
        <v>44</v>
      </c>
      <c r="AG63" s="69">
        <v>56</v>
      </c>
      <c r="AH63" s="69">
        <v>20</v>
      </c>
      <c r="AI63" s="69">
        <v>28</v>
      </c>
      <c r="AJ63" s="69">
        <v>24</v>
      </c>
      <c r="AK63" s="69">
        <v>21.6</v>
      </c>
      <c r="AL63" s="69">
        <v>16.8</v>
      </c>
      <c r="AM63" s="69">
        <v>14.4</v>
      </c>
      <c r="AN63" s="69">
        <v>14.4</v>
      </c>
      <c r="AO63" s="69">
        <v>14.4</v>
      </c>
      <c r="AP63" s="69">
        <v>21.6</v>
      </c>
      <c r="AQ63" s="69">
        <v>24</v>
      </c>
      <c r="AR63" s="69">
        <v>26.400000000000002</v>
      </c>
      <c r="AS63" s="69">
        <v>33.6</v>
      </c>
      <c r="AT63" s="69">
        <v>12</v>
      </c>
      <c r="AU63" s="69">
        <v>16.8</v>
      </c>
      <c r="AV63" s="36"/>
      <c r="AW63" s="3"/>
    </row>
    <row r="64" spans="1:49" x14ac:dyDescent="0.25">
      <c r="A64" s="3"/>
      <c r="B64" s="3"/>
      <c r="C64" s="3"/>
      <c r="D64" s="3"/>
      <c r="E64" s="87"/>
      <c r="F64" s="3"/>
      <c r="G64" s="3"/>
      <c r="H64" s="3" t="s">
        <v>78</v>
      </c>
      <c r="I64" s="3"/>
      <c r="J64" s="3"/>
      <c r="K64" s="21" t="s">
        <v>9</v>
      </c>
      <c r="L64" s="11"/>
      <c r="M64" s="3"/>
      <c r="N64" s="3"/>
      <c r="O64" s="3"/>
      <c r="P64" s="3"/>
      <c r="Q64" s="3"/>
      <c r="R64" s="67">
        <v>299.99999999999994</v>
      </c>
      <c r="S64" s="67"/>
      <c r="T64" s="67">
        <v>128.00000000000011</v>
      </c>
      <c r="U64" s="67"/>
      <c r="V64" s="67"/>
      <c r="W64" s="68"/>
      <c r="X64" s="69">
        <v>29.999999999999996</v>
      </c>
      <c r="Y64" s="69">
        <v>26.999999999999996</v>
      </c>
      <c r="Z64" s="69">
        <v>20.999999999999996</v>
      </c>
      <c r="AA64" s="69">
        <v>17.999999999999996</v>
      </c>
      <c r="AB64" s="69">
        <v>17.999999999999996</v>
      </c>
      <c r="AC64" s="69">
        <v>17.999999999999996</v>
      </c>
      <c r="AD64" s="69">
        <v>26.999999999999996</v>
      </c>
      <c r="AE64" s="69">
        <v>29.999999999999996</v>
      </c>
      <c r="AF64" s="69">
        <v>32.999999999999993</v>
      </c>
      <c r="AG64" s="69">
        <v>41.999999999999993</v>
      </c>
      <c r="AH64" s="69">
        <v>14.999999999999998</v>
      </c>
      <c r="AI64" s="69">
        <v>20.999999999999996</v>
      </c>
      <c r="AJ64" s="69">
        <v>12.800000000000011</v>
      </c>
      <c r="AK64" s="69">
        <v>11.520000000000012</v>
      </c>
      <c r="AL64" s="69">
        <v>8.960000000000008</v>
      </c>
      <c r="AM64" s="69">
        <v>7.6800000000000077</v>
      </c>
      <c r="AN64" s="69">
        <v>7.6800000000000077</v>
      </c>
      <c r="AO64" s="69">
        <v>7.6800000000000077</v>
      </c>
      <c r="AP64" s="69">
        <v>11.520000000000012</v>
      </c>
      <c r="AQ64" s="69">
        <v>12.800000000000011</v>
      </c>
      <c r="AR64" s="69">
        <v>14.080000000000013</v>
      </c>
      <c r="AS64" s="69">
        <v>17.920000000000016</v>
      </c>
      <c r="AT64" s="69">
        <v>6.4000000000000057</v>
      </c>
      <c r="AU64" s="69">
        <v>8.960000000000008</v>
      </c>
      <c r="AV64" s="36"/>
      <c r="AW64" s="3"/>
    </row>
    <row r="65" spans="1:49" ht="3.9" customHeight="1" x14ac:dyDescent="0.25">
      <c r="A65" s="3"/>
      <c r="B65" s="3"/>
      <c r="C65" s="3"/>
      <c r="D65" s="3"/>
      <c r="E65" s="87"/>
      <c r="F65" s="3"/>
      <c r="G65" s="3"/>
      <c r="H65" s="7"/>
      <c r="I65" s="3"/>
      <c r="J65" s="3"/>
      <c r="K65" s="21"/>
      <c r="L65" s="11"/>
      <c r="M65" s="18"/>
      <c r="N65" s="3"/>
      <c r="O65" s="16"/>
      <c r="P65" s="3"/>
      <c r="Q65" s="3"/>
      <c r="R65" s="7"/>
      <c r="S65" s="3"/>
      <c r="T65" s="7"/>
      <c r="U65" s="3"/>
      <c r="V65" s="3"/>
      <c r="W65" s="43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6"/>
      <c r="AW65" s="3"/>
    </row>
    <row r="66" spans="1:49" ht="8.1" customHeight="1" x14ac:dyDescent="0.25">
      <c r="A66" s="3"/>
      <c r="B66" s="3"/>
      <c r="C66" s="3"/>
      <c r="D66" s="3"/>
      <c r="E66" s="87"/>
      <c r="F66" s="3"/>
      <c r="G66" s="3"/>
      <c r="H66" s="3"/>
      <c r="I66" s="3"/>
      <c r="J66" s="3"/>
      <c r="K66" s="21"/>
      <c r="L66" s="11"/>
      <c r="M66" s="18"/>
      <c r="N66" s="3"/>
      <c r="O66" s="16"/>
      <c r="P66" s="3"/>
      <c r="Q66" s="3"/>
      <c r="R66" s="3"/>
      <c r="S66" s="3"/>
      <c r="T66" s="3"/>
      <c r="U66" s="3"/>
      <c r="V66" s="3"/>
      <c r="W66" s="43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6"/>
      <c r="AW66" s="3"/>
    </row>
    <row r="67" spans="1:49" ht="3.9" customHeight="1" x14ac:dyDescent="0.25">
      <c r="A67" s="3"/>
      <c r="B67" s="3"/>
      <c r="C67" s="3"/>
      <c r="D67" s="3"/>
      <c r="E67" s="87"/>
      <c r="F67" s="3"/>
      <c r="G67" s="3"/>
      <c r="H67" s="3"/>
      <c r="I67" s="3"/>
      <c r="J67" s="3"/>
      <c r="K67" s="21"/>
      <c r="L67" s="11"/>
      <c r="M67" s="18"/>
      <c r="N67" s="3"/>
      <c r="O67" s="16"/>
      <c r="P67" s="3"/>
      <c r="Q67" s="18"/>
      <c r="R67" s="3"/>
      <c r="S67" s="18"/>
      <c r="T67" s="3"/>
      <c r="U67" s="3"/>
      <c r="V67" s="3"/>
      <c r="W67" s="43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6"/>
      <c r="AW67" s="3"/>
    </row>
    <row r="68" spans="1:49" s="5" customFormat="1" x14ac:dyDescent="0.25">
      <c r="A68" s="4"/>
      <c r="B68" s="4"/>
      <c r="C68" s="4"/>
      <c r="D68" s="4"/>
      <c r="E68" s="88"/>
      <c r="F68" s="4"/>
      <c r="G68" s="4"/>
      <c r="H68" s="4" t="s">
        <v>82</v>
      </c>
      <c r="I68" s="4"/>
      <c r="J68" s="4"/>
      <c r="K68" s="21" t="s">
        <v>10</v>
      </c>
      <c r="L68" s="14"/>
      <c r="M68" s="18"/>
      <c r="N68" s="28"/>
      <c r="O68" s="16"/>
      <c r="P68" s="4"/>
      <c r="Q68" s="18"/>
      <c r="R68" s="3"/>
      <c r="S68" s="18"/>
      <c r="T68" s="3"/>
      <c r="U68" s="4"/>
      <c r="V68" s="4"/>
      <c r="W68" s="18"/>
      <c r="X68" s="28">
        <v>1</v>
      </c>
      <c r="Y68" s="28">
        <v>1</v>
      </c>
      <c r="Z68" s="28">
        <v>1</v>
      </c>
      <c r="AA68" s="28">
        <v>1</v>
      </c>
      <c r="AB68" s="28">
        <v>1</v>
      </c>
      <c r="AC68" s="28">
        <v>1</v>
      </c>
      <c r="AD68" s="28">
        <v>1</v>
      </c>
      <c r="AE68" s="28">
        <v>1</v>
      </c>
      <c r="AF68" s="28">
        <v>1</v>
      </c>
      <c r="AG68" s="28">
        <v>1</v>
      </c>
      <c r="AH68" s="28">
        <v>1</v>
      </c>
      <c r="AI68" s="28">
        <v>1</v>
      </c>
      <c r="AJ68" s="28">
        <v>1</v>
      </c>
      <c r="AK68" s="28">
        <v>1</v>
      </c>
      <c r="AL68" s="28">
        <v>1</v>
      </c>
      <c r="AM68" s="28">
        <v>1</v>
      </c>
      <c r="AN68" s="28">
        <v>1</v>
      </c>
      <c r="AO68" s="28">
        <v>1</v>
      </c>
      <c r="AP68" s="28">
        <v>1</v>
      </c>
      <c r="AQ68" s="28">
        <v>1</v>
      </c>
      <c r="AR68" s="28">
        <v>1</v>
      </c>
      <c r="AS68" s="28">
        <v>1</v>
      </c>
      <c r="AT68" s="28">
        <v>1</v>
      </c>
      <c r="AU68" s="28">
        <v>1</v>
      </c>
      <c r="AV68" s="38"/>
      <c r="AW68" s="4"/>
    </row>
    <row r="69" spans="1:49" s="1" customFormat="1" ht="10.199999999999999" x14ac:dyDescent="0.2">
      <c r="A69" s="11"/>
      <c r="B69" s="11"/>
      <c r="C69" s="11"/>
      <c r="D69" s="11"/>
      <c r="E69" s="87"/>
      <c r="F69" s="11"/>
      <c r="G69" s="11"/>
      <c r="H69" s="11" t="s">
        <v>83</v>
      </c>
      <c r="I69" s="11"/>
      <c r="J69" s="11"/>
      <c r="K69" s="11" t="s">
        <v>10</v>
      </c>
      <c r="L69" s="11"/>
      <c r="M69" s="29"/>
      <c r="N69" s="11"/>
      <c r="O69" s="30"/>
      <c r="P69" s="11"/>
      <c r="Q69" s="29"/>
      <c r="R69" s="11"/>
      <c r="S69" s="29"/>
      <c r="T69" s="11"/>
      <c r="U69" s="11"/>
      <c r="V69" s="11"/>
      <c r="W69" s="29" t="s">
        <v>1</v>
      </c>
      <c r="X69" s="109">
        <v>0.8</v>
      </c>
      <c r="Y69" s="109">
        <v>0.8</v>
      </c>
      <c r="Z69" s="109">
        <v>0.7</v>
      </c>
      <c r="AA69" s="109">
        <v>0.3</v>
      </c>
      <c r="AB69" s="109">
        <v>0.2</v>
      </c>
      <c r="AC69" s="109">
        <v>0.2</v>
      </c>
      <c r="AD69" s="109">
        <v>0.2</v>
      </c>
      <c r="AE69" s="109">
        <v>0.2</v>
      </c>
      <c r="AF69" s="109">
        <v>0.3</v>
      </c>
      <c r="AG69" s="109">
        <v>0.6</v>
      </c>
      <c r="AH69" s="109">
        <v>0.8</v>
      </c>
      <c r="AI69" s="109">
        <v>0.8</v>
      </c>
      <c r="AJ69" s="109">
        <v>0.8</v>
      </c>
      <c r="AK69" s="109">
        <v>0.8</v>
      </c>
      <c r="AL69" s="109">
        <v>0.7</v>
      </c>
      <c r="AM69" s="109">
        <v>0.3</v>
      </c>
      <c r="AN69" s="109">
        <v>0.2</v>
      </c>
      <c r="AO69" s="109">
        <v>0.2</v>
      </c>
      <c r="AP69" s="109">
        <v>0.2</v>
      </c>
      <c r="AQ69" s="109">
        <v>0.2</v>
      </c>
      <c r="AR69" s="109">
        <v>0.3</v>
      </c>
      <c r="AS69" s="109">
        <v>0.6</v>
      </c>
      <c r="AT69" s="109">
        <v>0.8</v>
      </c>
      <c r="AU69" s="109">
        <v>0.8</v>
      </c>
      <c r="AV69" s="40"/>
      <c r="AW69" s="11"/>
    </row>
    <row r="70" spans="1:49" s="1" customFormat="1" ht="10.199999999999999" x14ac:dyDescent="0.2">
      <c r="A70" s="11"/>
      <c r="B70" s="11"/>
      <c r="C70" s="11"/>
      <c r="D70" s="11"/>
      <c r="E70" s="87"/>
      <c r="F70" s="11"/>
      <c r="G70" s="11"/>
      <c r="H70" s="11" t="s">
        <v>84</v>
      </c>
      <c r="I70" s="11"/>
      <c r="J70" s="11"/>
      <c r="K70" s="11" t="s">
        <v>10</v>
      </c>
      <c r="L70" s="11"/>
      <c r="M70" s="29"/>
      <c r="N70" s="11"/>
      <c r="O70" s="30"/>
      <c r="P70" s="11"/>
      <c r="Q70" s="29"/>
      <c r="R70" s="11"/>
      <c r="S70" s="29"/>
      <c r="T70" s="11"/>
      <c r="U70" s="11"/>
      <c r="V70" s="11"/>
      <c r="W70" s="29" t="s">
        <v>1</v>
      </c>
      <c r="X70" s="109">
        <v>0.1</v>
      </c>
      <c r="Y70" s="109">
        <v>0.1</v>
      </c>
      <c r="Z70" s="109">
        <v>0.2</v>
      </c>
      <c r="AA70" s="109">
        <v>0.6</v>
      </c>
      <c r="AB70" s="109">
        <v>0.7</v>
      </c>
      <c r="AC70" s="109">
        <v>0.7</v>
      </c>
      <c r="AD70" s="109">
        <v>0.7</v>
      </c>
      <c r="AE70" s="109">
        <v>0.7</v>
      </c>
      <c r="AF70" s="109">
        <v>0.6</v>
      </c>
      <c r="AG70" s="109">
        <v>0.3</v>
      </c>
      <c r="AH70" s="109">
        <v>0.1</v>
      </c>
      <c r="AI70" s="109">
        <v>0.1</v>
      </c>
      <c r="AJ70" s="109">
        <v>0.1</v>
      </c>
      <c r="AK70" s="109">
        <v>0.1</v>
      </c>
      <c r="AL70" s="109">
        <v>0.2</v>
      </c>
      <c r="AM70" s="109">
        <v>0.6</v>
      </c>
      <c r="AN70" s="109">
        <v>0.7</v>
      </c>
      <c r="AO70" s="109">
        <v>0.7</v>
      </c>
      <c r="AP70" s="109">
        <v>0.7</v>
      </c>
      <c r="AQ70" s="109">
        <v>0.7</v>
      </c>
      <c r="AR70" s="109">
        <v>0.6</v>
      </c>
      <c r="AS70" s="109">
        <v>0.3</v>
      </c>
      <c r="AT70" s="109">
        <v>0.1</v>
      </c>
      <c r="AU70" s="109">
        <v>0.1</v>
      </c>
      <c r="AV70" s="40"/>
      <c r="AW70" s="11"/>
    </row>
    <row r="71" spans="1:49" s="1" customFormat="1" ht="10.199999999999999" x14ac:dyDescent="0.2">
      <c r="A71" s="11"/>
      <c r="B71" s="11"/>
      <c r="C71" s="11"/>
      <c r="D71" s="11"/>
      <c r="E71" s="87"/>
      <c r="F71" s="11"/>
      <c r="G71" s="11"/>
      <c r="H71" s="11" t="s">
        <v>85</v>
      </c>
      <c r="I71" s="11"/>
      <c r="J71" s="11"/>
      <c r="K71" s="11" t="s">
        <v>10</v>
      </c>
      <c r="L71" s="11"/>
      <c r="M71" s="29"/>
      <c r="N71" s="11"/>
      <c r="O71" s="30"/>
      <c r="P71" s="11"/>
      <c r="Q71" s="29"/>
      <c r="R71" s="11"/>
      <c r="S71" s="29"/>
      <c r="T71" s="11"/>
      <c r="U71" s="11"/>
      <c r="V71" s="11"/>
      <c r="W71" s="29"/>
      <c r="X71" s="31">
        <v>9.9999999999999978E-2</v>
      </c>
      <c r="Y71" s="31">
        <v>9.9999999999999978E-2</v>
      </c>
      <c r="Z71" s="31">
        <v>0.10000000000000009</v>
      </c>
      <c r="AA71" s="31">
        <v>0.10000000000000009</v>
      </c>
      <c r="AB71" s="31">
        <v>0.10000000000000009</v>
      </c>
      <c r="AC71" s="31">
        <v>0.10000000000000009</v>
      </c>
      <c r="AD71" s="31">
        <v>0.10000000000000009</v>
      </c>
      <c r="AE71" s="31">
        <v>0.10000000000000009</v>
      </c>
      <c r="AF71" s="31">
        <v>0.10000000000000009</v>
      </c>
      <c r="AG71" s="31">
        <v>0.10000000000000009</v>
      </c>
      <c r="AH71" s="31">
        <v>9.9999999999999978E-2</v>
      </c>
      <c r="AI71" s="31">
        <v>9.9999999999999978E-2</v>
      </c>
      <c r="AJ71" s="31">
        <v>9.9999999999999978E-2</v>
      </c>
      <c r="AK71" s="31">
        <v>9.9999999999999978E-2</v>
      </c>
      <c r="AL71" s="31">
        <v>0.10000000000000009</v>
      </c>
      <c r="AM71" s="31">
        <v>0.10000000000000009</v>
      </c>
      <c r="AN71" s="31">
        <v>0.10000000000000009</v>
      </c>
      <c r="AO71" s="31">
        <v>0.10000000000000009</v>
      </c>
      <c r="AP71" s="31">
        <v>0.10000000000000009</v>
      </c>
      <c r="AQ71" s="31">
        <v>0.10000000000000009</v>
      </c>
      <c r="AR71" s="31">
        <v>0.10000000000000009</v>
      </c>
      <c r="AS71" s="31">
        <v>0.10000000000000009</v>
      </c>
      <c r="AT71" s="31">
        <v>9.9999999999999978E-2</v>
      </c>
      <c r="AU71" s="31">
        <v>9.9999999999999978E-2</v>
      </c>
      <c r="AV71" s="40"/>
      <c r="AW71" s="11"/>
    </row>
    <row r="72" spans="1:49" ht="3.9" customHeight="1" x14ac:dyDescent="0.25">
      <c r="A72" s="3"/>
      <c r="B72" s="3"/>
      <c r="C72" s="3"/>
      <c r="D72" s="3"/>
      <c r="E72" s="87"/>
      <c r="F72" s="3"/>
      <c r="G72" s="3"/>
      <c r="H72" s="106"/>
      <c r="I72" s="3"/>
      <c r="J72" s="3"/>
      <c r="K72" s="21"/>
      <c r="L72" s="11"/>
      <c r="M72" s="18"/>
      <c r="N72" s="3"/>
      <c r="O72" s="16"/>
      <c r="P72" s="3"/>
      <c r="Q72" s="18"/>
      <c r="R72" s="106"/>
      <c r="S72" s="18"/>
      <c r="T72" s="106"/>
      <c r="U72" s="3"/>
      <c r="V72" s="3"/>
      <c r="W72" s="43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6"/>
      <c r="AW72" s="3"/>
    </row>
    <row r="73" spans="1:49" ht="3.9" customHeight="1" x14ac:dyDescent="0.25">
      <c r="A73" s="3"/>
      <c r="B73" s="3"/>
      <c r="C73" s="3"/>
      <c r="D73" s="3"/>
      <c r="E73" s="87"/>
      <c r="F73" s="3"/>
      <c r="G73" s="3"/>
      <c r="H73" s="3"/>
      <c r="I73" s="3"/>
      <c r="J73" s="3"/>
      <c r="K73" s="21"/>
      <c r="L73" s="11"/>
      <c r="M73" s="18"/>
      <c r="N73" s="3"/>
      <c r="O73" s="16"/>
      <c r="P73" s="3"/>
      <c r="Q73" s="18"/>
      <c r="R73" s="3"/>
      <c r="S73" s="18"/>
      <c r="T73" s="3"/>
      <c r="U73" s="3"/>
      <c r="V73" s="3"/>
      <c r="W73" s="43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6"/>
      <c r="AW73" s="3"/>
    </row>
    <row r="74" spans="1:49" s="5" customFormat="1" x14ac:dyDescent="0.25">
      <c r="A74" s="4"/>
      <c r="B74" s="4"/>
      <c r="C74" s="4"/>
      <c r="D74" s="4"/>
      <c r="E74" s="88"/>
      <c r="F74" s="4"/>
      <c r="G74" s="4"/>
      <c r="H74" s="4" t="s">
        <v>86</v>
      </c>
      <c r="I74" s="4"/>
      <c r="J74" s="4"/>
      <c r="K74" s="21" t="s">
        <v>10</v>
      </c>
      <c r="L74" s="14"/>
      <c r="M74" s="18"/>
      <c r="N74" s="28"/>
      <c r="O74" s="16"/>
      <c r="P74" s="4"/>
      <c r="Q74" s="18"/>
      <c r="R74" s="3"/>
      <c r="S74" s="18"/>
      <c r="T74" s="3"/>
      <c r="U74" s="4"/>
      <c r="V74" s="4"/>
      <c r="W74" s="1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38"/>
      <c r="AW74" s="4"/>
    </row>
    <row r="75" spans="1:49" s="1" customFormat="1" ht="10.199999999999999" x14ac:dyDescent="0.2">
      <c r="A75" s="11"/>
      <c r="B75" s="11"/>
      <c r="C75" s="11"/>
      <c r="D75" s="11"/>
      <c r="E75" s="87"/>
      <c r="F75" s="11"/>
      <c r="G75" s="11"/>
      <c r="H75" s="11" t="s">
        <v>83</v>
      </c>
      <c r="I75" s="11"/>
      <c r="J75" s="11"/>
      <c r="K75" s="11" t="s">
        <v>10</v>
      </c>
      <c r="L75" s="11"/>
      <c r="M75" s="29"/>
      <c r="N75" s="11"/>
      <c r="O75" s="30"/>
      <c r="P75" s="11"/>
      <c r="Q75" s="29"/>
      <c r="R75" s="11"/>
      <c r="S75" s="29"/>
      <c r="T75" s="11"/>
      <c r="U75" s="11"/>
      <c r="V75" s="11"/>
      <c r="W75" s="29" t="s">
        <v>1</v>
      </c>
      <c r="X75" s="110">
        <v>1500</v>
      </c>
      <c r="Y75" s="110">
        <v>1500</v>
      </c>
      <c r="Z75" s="110">
        <v>1500</v>
      </c>
      <c r="AA75" s="110">
        <v>1500</v>
      </c>
      <c r="AB75" s="110">
        <v>1500</v>
      </c>
      <c r="AC75" s="110">
        <v>1500</v>
      </c>
      <c r="AD75" s="110">
        <v>1800</v>
      </c>
      <c r="AE75" s="110">
        <v>1800</v>
      </c>
      <c r="AF75" s="110">
        <v>1800</v>
      </c>
      <c r="AG75" s="110">
        <v>1800</v>
      </c>
      <c r="AH75" s="110">
        <v>1800</v>
      </c>
      <c r="AI75" s="110">
        <v>1800</v>
      </c>
      <c r="AJ75" s="110">
        <v>1800</v>
      </c>
      <c r="AK75" s="110">
        <v>1800</v>
      </c>
      <c r="AL75" s="110">
        <v>1800</v>
      </c>
      <c r="AM75" s="110">
        <v>1800</v>
      </c>
      <c r="AN75" s="110">
        <v>1800</v>
      </c>
      <c r="AO75" s="110">
        <v>1800</v>
      </c>
      <c r="AP75" s="110">
        <v>2000</v>
      </c>
      <c r="AQ75" s="110">
        <v>2000</v>
      </c>
      <c r="AR75" s="110">
        <v>2000</v>
      </c>
      <c r="AS75" s="110">
        <v>2000</v>
      </c>
      <c r="AT75" s="110">
        <v>2000</v>
      </c>
      <c r="AU75" s="110">
        <v>2000</v>
      </c>
      <c r="AV75" s="40"/>
      <c r="AW75" s="11"/>
    </row>
    <row r="76" spans="1:49" s="1" customFormat="1" ht="10.199999999999999" x14ac:dyDescent="0.2">
      <c r="A76" s="11"/>
      <c r="B76" s="11"/>
      <c r="C76" s="11"/>
      <c r="D76" s="11"/>
      <c r="E76" s="87"/>
      <c r="F76" s="11"/>
      <c r="G76" s="11"/>
      <c r="H76" s="11" t="s">
        <v>84</v>
      </c>
      <c r="I76" s="11"/>
      <c r="J76" s="11"/>
      <c r="K76" s="11" t="s">
        <v>10</v>
      </c>
      <c r="L76" s="11"/>
      <c r="M76" s="29"/>
      <c r="N76" s="11"/>
      <c r="O76" s="30"/>
      <c r="P76" s="11"/>
      <c r="Q76" s="29"/>
      <c r="R76" s="11"/>
      <c r="S76" s="29"/>
      <c r="T76" s="11"/>
      <c r="U76" s="11"/>
      <c r="V76" s="11"/>
      <c r="W76" s="29" t="s">
        <v>1</v>
      </c>
      <c r="X76" s="110">
        <v>4000</v>
      </c>
      <c r="Y76" s="110">
        <v>4000</v>
      </c>
      <c r="Z76" s="110">
        <v>4000</v>
      </c>
      <c r="AA76" s="110">
        <v>4000</v>
      </c>
      <c r="AB76" s="110">
        <v>4000</v>
      </c>
      <c r="AC76" s="110">
        <v>4000</v>
      </c>
      <c r="AD76" s="110">
        <v>5000</v>
      </c>
      <c r="AE76" s="110">
        <v>5000</v>
      </c>
      <c r="AF76" s="110">
        <v>5000</v>
      </c>
      <c r="AG76" s="110">
        <v>5000</v>
      </c>
      <c r="AH76" s="110">
        <v>5000</v>
      </c>
      <c r="AI76" s="110">
        <v>5000</v>
      </c>
      <c r="AJ76" s="110">
        <v>5000</v>
      </c>
      <c r="AK76" s="110">
        <v>5000</v>
      </c>
      <c r="AL76" s="110">
        <v>5000</v>
      </c>
      <c r="AM76" s="110">
        <v>5000</v>
      </c>
      <c r="AN76" s="110">
        <v>5000</v>
      </c>
      <c r="AO76" s="110">
        <v>5000</v>
      </c>
      <c r="AP76" s="110">
        <v>7000</v>
      </c>
      <c r="AQ76" s="110">
        <v>7000</v>
      </c>
      <c r="AR76" s="110">
        <v>7000</v>
      </c>
      <c r="AS76" s="110">
        <v>7000</v>
      </c>
      <c r="AT76" s="110">
        <v>7000</v>
      </c>
      <c r="AU76" s="110">
        <v>7000</v>
      </c>
      <c r="AV76" s="40"/>
      <c r="AW76" s="11"/>
    </row>
    <row r="77" spans="1:49" s="1" customFormat="1" ht="10.199999999999999" x14ac:dyDescent="0.2">
      <c r="A77" s="11"/>
      <c r="B77" s="11"/>
      <c r="C77" s="11"/>
      <c r="D77" s="11"/>
      <c r="E77" s="87"/>
      <c r="F77" s="11"/>
      <c r="G77" s="11"/>
      <c r="H77" s="11" t="s">
        <v>85</v>
      </c>
      <c r="I77" s="11"/>
      <c r="J77" s="11"/>
      <c r="K77" s="11" t="s">
        <v>10</v>
      </c>
      <c r="L77" s="11"/>
      <c r="M77" s="29"/>
      <c r="N77" s="11"/>
      <c r="O77" s="30"/>
      <c r="P77" s="11"/>
      <c r="Q77" s="29"/>
      <c r="R77" s="11"/>
      <c r="S77" s="29"/>
      <c r="T77" s="11"/>
      <c r="U77" s="11"/>
      <c r="V77" s="11"/>
      <c r="W77" s="29" t="s">
        <v>1</v>
      </c>
      <c r="X77" s="110">
        <v>1000</v>
      </c>
      <c r="Y77" s="110">
        <v>1000</v>
      </c>
      <c r="Z77" s="110">
        <v>1000</v>
      </c>
      <c r="AA77" s="110">
        <v>1000</v>
      </c>
      <c r="AB77" s="110">
        <v>1000</v>
      </c>
      <c r="AC77" s="110">
        <v>1000</v>
      </c>
      <c r="AD77" s="110">
        <v>1200</v>
      </c>
      <c r="AE77" s="110">
        <v>1200</v>
      </c>
      <c r="AF77" s="110">
        <v>1200</v>
      </c>
      <c r="AG77" s="110">
        <v>1200</v>
      </c>
      <c r="AH77" s="110">
        <v>1200</v>
      </c>
      <c r="AI77" s="110">
        <v>1200</v>
      </c>
      <c r="AJ77" s="110">
        <v>1200</v>
      </c>
      <c r="AK77" s="110">
        <v>1200</v>
      </c>
      <c r="AL77" s="110">
        <v>1200</v>
      </c>
      <c r="AM77" s="110">
        <v>1200</v>
      </c>
      <c r="AN77" s="110">
        <v>1200</v>
      </c>
      <c r="AO77" s="110">
        <v>1200</v>
      </c>
      <c r="AP77" s="110">
        <v>1600</v>
      </c>
      <c r="AQ77" s="110">
        <v>1600</v>
      </c>
      <c r="AR77" s="110">
        <v>1600</v>
      </c>
      <c r="AS77" s="110">
        <v>1600</v>
      </c>
      <c r="AT77" s="110">
        <v>1600</v>
      </c>
      <c r="AU77" s="110">
        <v>1600</v>
      </c>
      <c r="AV77" s="40"/>
      <c r="AW77" s="11"/>
    </row>
    <row r="78" spans="1:49" ht="3.9" customHeight="1" x14ac:dyDescent="0.25">
      <c r="A78" s="3"/>
      <c r="B78" s="3"/>
      <c r="C78" s="3"/>
      <c r="D78" s="3"/>
      <c r="E78" s="87"/>
      <c r="F78" s="3"/>
      <c r="G78" s="3"/>
      <c r="H78" s="106"/>
      <c r="I78" s="3"/>
      <c r="J78" s="3"/>
      <c r="K78" s="21"/>
      <c r="L78" s="11"/>
      <c r="M78" s="18"/>
      <c r="N78" s="3"/>
      <c r="O78" s="16"/>
      <c r="P78" s="3"/>
      <c r="Q78" s="18"/>
      <c r="R78" s="106"/>
      <c r="S78" s="18"/>
      <c r="T78" s="106"/>
      <c r="U78" s="3"/>
      <c r="V78" s="3"/>
      <c r="W78" s="43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6"/>
      <c r="AW78" s="3"/>
    </row>
    <row r="79" spans="1:49" ht="8.1" customHeight="1" x14ac:dyDescent="0.25">
      <c r="A79" s="3"/>
      <c r="B79" s="3"/>
      <c r="C79" s="3"/>
      <c r="D79" s="3"/>
      <c r="E79" s="87"/>
      <c r="F79" s="3"/>
      <c r="G79" s="3"/>
      <c r="H79" s="3"/>
      <c r="I79" s="3"/>
      <c r="J79" s="3"/>
      <c r="K79" s="21"/>
      <c r="L79" s="11"/>
      <c r="M79" s="18"/>
      <c r="N79" s="3"/>
      <c r="O79" s="16"/>
      <c r="P79" s="3"/>
      <c r="Q79" s="3"/>
      <c r="R79" s="3"/>
      <c r="S79" s="3"/>
      <c r="T79" s="3"/>
      <c r="U79" s="3"/>
      <c r="V79" s="3"/>
      <c r="W79" s="43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36"/>
      <c r="AW79" s="3"/>
    </row>
    <row r="80" spans="1:49" ht="3.9" customHeight="1" x14ac:dyDescent="0.25">
      <c r="A80" s="3"/>
      <c r="B80" s="3"/>
      <c r="C80" s="3"/>
      <c r="D80" s="3"/>
      <c r="E80" s="87"/>
      <c r="F80" s="3"/>
      <c r="G80" s="3"/>
      <c r="H80" s="3"/>
      <c r="I80" s="3"/>
      <c r="J80" s="3"/>
      <c r="K80" s="21"/>
      <c r="L80" s="11"/>
      <c r="M80" s="18"/>
      <c r="N80" s="3"/>
      <c r="O80" s="16"/>
      <c r="P80" s="3"/>
      <c r="Q80" s="3"/>
      <c r="R80" s="3"/>
      <c r="S80" s="3"/>
      <c r="T80" s="3"/>
      <c r="U80" s="3"/>
      <c r="V80" s="3"/>
      <c r="W80" s="43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6"/>
      <c r="AW80" s="3"/>
    </row>
    <row r="81" spans="1:49" s="5" customFormat="1" x14ac:dyDescent="0.25">
      <c r="A81" s="4"/>
      <c r="B81" s="4"/>
      <c r="C81" s="4"/>
      <c r="D81" s="4"/>
      <c r="E81" s="88"/>
      <c r="F81" s="4"/>
      <c r="G81" s="4"/>
      <c r="H81" s="33" t="s">
        <v>88</v>
      </c>
      <c r="I81" s="4"/>
      <c r="J81" s="4"/>
      <c r="K81" s="34" t="s">
        <v>69</v>
      </c>
      <c r="L81" s="20"/>
      <c r="M81" s="18"/>
      <c r="N81" s="33"/>
      <c r="O81" s="16"/>
      <c r="P81" s="4"/>
      <c r="Q81" s="4"/>
      <c r="R81" s="42">
        <v>33140</v>
      </c>
      <c r="S81" s="4"/>
      <c r="T81" s="42">
        <v>42380</v>
      </c>
      <c r="U81" s="4"/>
      <c r="V81" s="4"/>
      <c r="W81" s="43"/>
      <c r="X81" s="41">
        <v>1700</v>
      </c>
      <c r="Y81" s="41">
        <v>1700</v>
      </c>
      <c r="Z81" s="41">
        <v>1950</v>
      </c>
      <c r="AA81" s="41">
        <v>2950</v>
      </c>
      <c r="AB81" s="41">
        <v>3200</v>
      </c>
      <c r="AC81" s="41">
        <v>3200</v>
      </c>
      <c r="AD81" s="41">
        <v>3980</v>
      </c>
      <c r="AE81" s="41">
        <v>3980</v>
      </c>
      <c r="AF81" s="41">
        <v>3660</v>
      </c>
      <c r="AG81" s="41">
        <v>2700</v>
      </c>
      <c r="AH81" s="41">
        <v>2060</v>
      </c>
      <c r="AI81" s="41">
        <v>2060</v>
      </c>
      <c r="AJ81" s="41">
        <v>2060</v>
      </c>
      <c r="AK81" s="41">
        <v>2060</v>
      </c>
      <c r="AL81" s="41">
        <v>2380</v>
      </c>
      <c r="AM81" s="41">
        <v>3660</v>
      </c>
      <c r="AN81" s="41">
        <v>3980</v>
      </c>
      <c r="AO81" s="41">
        <v>3980</v>
      </c>
      <c r="AP81" s="41">
        <v>5460</v>
      </c>
      <c r="AQ81" s="41">
        <v>5460</v>
      </c>
      <c r="AR81" s="41">
        <v>4960</v>
      </c>
      <c r="AS81" s="41">
        <v>3460</v>
      </c>
      <c r="AT81" s="41">
        <v>2460</v>
      </c>
      <c r="AU81" s="41">
        <v>2460</v>
      </c>
      <c r="AV81" s="38"/>
      <c r="AW81" s="4"/>
    </row>
    <row r="82" spans="1:49" x14ac:dyDescent="0.25">
      <c r="A82" s="3"/>
      <c r="B82" s="3"/>
      <c r="C82" s="3"/>
      <c r="D82" s="3"/>
      <c r="E82" s="87"/>
      <c r="F82" s="3"/>
      <c r="G82" s="3"/>
      <c r="H82" s="4"/>
      <c r="I82" s="4"/>
      <c r="J82" s="4"/>
      <c r="K82" s="21"/>
      <c r="L82" s="21"/>
      <c r="M82" s="21"/>
      <c r="N82" s="21"/>
      <c r="O82" s="21"/>
      <c r="P82" s="3"/>
      <c r="Q82" s="3"/>
      <c r="R82" s="3"/>
      <c r="S82" s="3"/>
      <c r="T82" s="3"/>
      <c r="U82" s="3"/>
      <c r="V82" s="3"/>
      <c r="W82" s="43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6"/>
      <c r="AW82" s="3"/>
    </row>
    <row r="83" spans="1:49" ht="3.9" customHeight="1" x14ac:dyDescent="0.25">
      <c r="A83" s="3"/>
      <c r="B83" s="3"/>
      <c r="C83" s="3"/>
      <c r="D83" s="3"/>
      <c r="E83" s="87"/>
      <c r="F83" s="3"/>
      <c r="G83" s="3"/>
      <c r="H83" s="3"/>
      <c r="I83" s="3"/>
      <c r="J83" s="3"/>
      <c r="K83" s="21"/>
      <c r="L83" s="11"/>
      <c r="M83" s="18"/>
      <c r="N83" s="3"/>
      <c r="O83" s="16"/>
      <c r="P83" s="3"/>
      <c r="Q83" s="3"/>
      <c r="R83" s="3"/>
      <c r="S83" s="3"/>
      <c r="T83" s="3"/>
      <c r="U83" s="3"/>
      <c r="V83" s="3"/>
      <c r="W83" s="43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6"/>
      <c r="AW83" s="3"/>
    </row>
    <row r="84" spans="1:49" s="5" customFormat="1" x14ac:dyDescent="0.25">
      <c r="A84" s="4"/>
      <c r="B84" s="4"/>
      <c r="C84" s="4"/>
      <c r="D84" s="4"/>
      <c r="E84" s="87" t="s">
        <v>47</v>
      </c>
      <c r="F84" s="4"/>
      <c r="G84" s="54" t="s">
        <v>25</v>
      </c>
      <c r="H84" s="49" t="s">
        <v>26</v>
      </c>
      <c r="I84" s="4"/>
      <c r="J84" s="4"/>
      <c r="K84" s="50" t="s">
        <v>69</v>
      </c>
      <c r="L84" s="20"/>
      <c r="M84" s="18"/>
      <c r="N84" s="49"/>
      <c r="O84" s="16"/>
      <c r="P84" s="4"/>
      <c r="Q84" s="4"/>
      <c r="R84" s="51">
        <v>16406325</v>
      </c>
      <c r="S84" s="4"/>
      <c r="T84" s="51">
        <v>51256990.400000006</v>
      </c>
      <c r="U84" s="4"/>
      <c r="V84" s="4"/>
      <c r="W84" s="43"/>
      <c r="X84" s="52">
        <v>994500</v>
      </c>
      <c r="Y84" s="52">
        <v>895050</v>
      </c>
      <c r="Z84" s="52">
        <v>798525</v>
      </c>
      <c r="AA84" s="52">
        <v>1035450</v>
      </c>
      <c r="AB84" s="52">
        <v>1123200</v>
      </c>
      <c r="AC84" s="52">
        <v>1123200</v>
      </c>
      <c r="AD84" s="52">
        <v>2095470</v>
      </c>
      <c r="AE84" s="52">
        <v>2328300</v>
      </c>
      <c r="AF84" s="52">
        <v>2355210</v>
      </c>
      <c r="AG84" s="52">
        <v>2211300</v>
      </c>
      <c r="AH84" s="52">
        <v>602550</v>
      </c>
      <c r="AI84" s="52">
        <v>843570</v>
      </c>
      <c r="AJ84" s="52">
        <v>2918608</v>
      </c>
      <c r="AK84" s="52">
        <v>2626747.1999999997</v>
      </c>
      <c r="AL84" s="52">
        <v>2360388.7999999998</v>
      </c>
      <c r="AM84" s="52">
        <v>3111292.8000000003</v>
      </c>
      <c r="AN84" s="52">
        <v>3383318.4000000004</v>
      </c>
      <c r="AO84" s="52">
        <v>3383318.4000000004</v>
      </c>
      <c r="AP84" s="52">
        <v>6962155.1999999993</v>
      </c>
      <c r="AQ84" s="52">
        <v>7735728</v>
      </c>
      <c r="AR84" s="52">
        <v>7730060.7999999998</v>
      </c>
      <c r="AS84" s="52">
        <v>6862979.2000000002</v>
      </c>
      <c r="AT84" s="52">
        <v>1742664</v>
      </c>
      <c r="AU84" s="52">
        <v>2439729.6</v>
      </c>
      <c r="AV84" s="38"/>
      <c r="AW84" s="4"/>
    </row>
    <row r="85" spans="1:49" ht="3.9" customHeight="1" x14ac:dyDescent="0.25">
      <c r="A85" s="3"/>
      <c r="B85" s="3"/>
      <c r="C85" s="3"/>
      <c r="D85" s="3"/>
      <c r="E85" s="87"/>
      <c r="F85" s="3"/>
      <c r="G85" s="3"/>
      <c r="H85" s="53"/>
      <c r="I85" s="3"/>
      <c r="J85" s="3"/>
      <c r="K85" s="21"/>
      <c r="L85" s="11"/>
      <c r="M85" s="18"/>
      <c r="N85" s="3"/>
      <c r="O85" s="16"/>
      <c r="P85" s="3"/>
      <c r="Q85" s="3"/>
      <c r="R85" s="53"/>
      <c r="S85" s="3"/>
      <c r="T85" s="53"/>
      <c r="U85" s="3"/>
      <c r="V85" s="3"/>
      <c r="W85" s="43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6"/>
      <c r="AW85" s="3"/>
    </row>
    <row r="86" spans="1:49" ht="3.9" customHeight="1" x14ac:dyDescent="0.25">
      <c r="A86" s="3"/>
      <c r="B86" s="3"/>
      <c r="C86" s="3"/>
      <c r="D86" s="3"/>
      <c r="E86" s="87"/>
      <c r="F86" s="3"/>
      <c r="G86" s="3"/>
      <c r="H86" s="3"/>
      <c r="I86" s="3"/>
      <c r="J86" s="3"/>
      <c r="K86" s="21"/>
      <c r="L86" s="11"/>
      <c r="M86" s="18"/>
      <c r="N86" s="3"/>
      <c r="O86" s="16"/>
      <c r="P86" s="3"/>
      <c r="Q86" s="3"/>
      <c r="R86" s="3"/>
      <c r="S86" s="3"/>
      <c r="T86" s="3"/>
      <c r="U86" s="3"/>
      <c r="V86" s="3"/>
      <c r="W86" s="43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6"/>
      <c r="AW86" s="3"/>
    </row>
    <row r="87" spans="1:49" x14ac:dyDescent="0.25">
      <c r="A87" s="3"/>
      <c r="B87" s="3"/>
      <c r="C87" s="3"/>
      <c r="D87" s="3"/>
      <c r="E87" s="87"/>
      <c r="F87" s="3"/>
      <c r="G87" s="3"/>
      <c r="H87" s="4" t="s">
        <v>89</v>
      </c>
      <c r="I87" s="4"/>
      <c r="J87" s="4"/>
      <c r="K87" s="21" t="s">
        <v>9</v>
      </c>
      <c r="L87" s="20"/>
      <c r="M87" s="18"/>
      <c r="N87" s="27">
        <v>25</v>
      </c>
      <c r="O87" s="16"/>
      <c r="P87" s="3"/>
      <c r="Q87" s="3"/>
      <c r="R87" s="3"/>
      <c r="S87" s="3"/>
      <c r="T87" s="3"/>
      <c r="U87" s="3"/>
      <c r="V87" s="3"/>
      <c r="W87" s="43"/>
      <c r="X87" s="35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36"/>
      <c r="AW87" s="3"/>
    </row>
    <row r="88" spans="1:49" ht="3.9" customHeight="1" x14ac:dyDescent="0.25">
      <c r="A88" s="3"/>
      <c r="B88" s="3"/>
      <c r="C88" s="3"/>
      <c r="D88" s="3"/>
      <c r="E88" s="87"/>
      <c r="F88" s="3"/>
      <c r="G88" s="3"/>
      <c r="H88" s="3"/>
      <c r="I88" s="3"/>
      <c r="J88" s="3"/>
      <c r="K88" s="21"/>
      <c r="L88" s="11"/>
      <c r="M88" s="18"/>
      <c r="N88" s="3"/>
      <c r="O88" s="16"/>
      <c r="P88" s="3"/>
      <c r="Q88" s="3"/>
      <c r="R88" s="3"/>
      <c r="S88" s="3"/>
      <c r="T88" s="3"/>
      <c r="U88" s="3"/>
      <c r="V88" s="3"/>
      <c r="W88" s="43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6"/>
      <c r="AW88" s="3"/>
    </row>
    <row r="89" spans="1:49" s="5" customFormat="1" x14ac:dyDescent="0.25">
      <c r="A89" s="4"/>
      <c r="B89" s="4"/>
      <c r="C89" s="4"/>
      <c r="D89" s="4"/>
      <c r="E89" s="88"/>
      <c r="F89" s="4"/>
      <c r="G89" s="4"/>
      <c r="H89" s="33" t="s">
        <v>90</v>
      </c>
      <c r="I89" s="4"/>
      <c r="J89" s="4"/>
      <c r="K89" s="34" t="s">
        <v>9</v>
      </c>
      <c r="L89" s="20"/>
      <c r="M89" s="18"/>
      <c r="N89" s="33"/>
      <c r="O89" s="16"/>
      <c r="P89" s="4"/>
      <c r="Q89" s="4"/>
      <c r="R89" s="42">
        <v>233.99999999999997</v>
      </c>
      <c r="S89" s="4"/>
      <c r="T89" s="42">
        <v>566.71999999999991</v>
      </c>
      <c r="U89" s="4"/>
      <c r="V89" s="4"/>
      <c r="W89" s="43"/>
      <c r="X89" s="41">
        <v>23.4</v>
      </c>
      <c r="Y89" s="41">
        <v>21.06</v>
      </c>
      <c r="Z89" s="41">
        <v>16.38</v>
      </c>
      <c r="AA89" s="41">
        <v>14.04</v>
      </c>
      <c r="AB89" s="41">
        <v>14.04</v>
      </c>
      <c r="AC89" s="41">
        <v>14.04</v>
      </c>
      <c r="AD89" s="41">
        <v>21.06</v>
      </c>
      <c r="AE89" s="41">
        <v>23.4</v>
      </c>
      <c r="AF89" s="41">
        <v>25.74</v>
      </c>
      <c r="AG89" s="41">
        <v>32.76</v>
      </c>
      <c r="AH89" s="41">
        <v>11.7</v>
      </c>
      <c r="AI89" s="41">
        <v>16.38</v>
      </c>
      <c r="AJ89" s="41">
        <v>56.671999999999997</v>
      </c>
      <c r="AK89" s="41">
        <v>51.004799999999996</v>
      </c>
      <c r="AL89" s="41">
        <v>39.670400000000001</v>
      </c>
      <c r="AM89" s="41">
        <v>34.0032</v>
      </c>
      <c r="AN89" s="41">
        <v>34.0032</v>
      </c>
      <c r="AO89" s="41">
        <v>34.0032</v>
      </c>
      <c r="AP89" s="41">
        <v>51.004799999999996</v>
      </c>
      <c r="AQ89" s="41">
        <v>56.671999999999997</v>
      </c>
      <c r="AR89" s="41">
        <v>62.339199999999998</v>
      </c>
      <c r="AS89" s="41">
        <v>79.340800000000002</v>
      </c>
      <c r="AT89" s="41">
        <v>28.335999999999999</v>
      </c>
      <c r="AU89" s="41">
        <v>39.670400000000001</v>
      </c>
      <c r="AV89" s="38"/>
      <c r="AW89" s="4"/>
    </row>
    <row r="90" spans="1:49" ht="3.9" customHeight="1" x14ac:dyDescent="0.25">
      <c r="A90" s="3"/>
      <c r="B90" s="3"/>
      <c r="C90" s="3"/>
      <c r="D90" s="3"/>
      <c r="E90" s="87"/>
      <c r="F90" s="3"/>
      <c r="G90" s="3"/>
      <c r="H90" s="3"/>
      <c r="I90" s="3"/>
      <c r="J90" s="3"/>
      <c r="K90" s="21"/>
      <c r="L90" s="11"/>
      <c r="M90" s="18"/>
      <c r="N90" s="3"/>
      <c r="O90" s="16"/>
      <c r="P90" s="3"/>
      <c r="Q90" s="18"/>
      <c r="R90" s="3"/>
      <c r="S90" s="18"/>
      <c r="T90" s="3"/>
      <c r="U90" s="3"/>
      <c r="V90" s="3"/>
      <c r="W90" s="43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6"/>
      <c r="AW90" s="3"/>
    </row>
    <row r="91" spans="1:49" s="5" customFormat="1" x14ac:dyDescent="0.25">
      <c r="A91" s="4"/>
      <c r="B91" s="4"/>
      <c r="C91" s="4"/>
      <c r="D91" s="4"/>
      <c r="E91" s="88"/>
      <c r="F91" s="4"/>
      <c r="G91" s="4"/>
      <c r="H91" s="4" t="s">
        <v>91</v>
      </c>
      <c r="I91" s="4"/>
      <c r="J91" s="4"/>
      <c r="K91" s="21"/>
      <c r="L91" s="14"/>
      <c r="M91" s="18"/>
      <c r="N91" s="28"/>
      <c r="O91" s="16"/>
      <c r="P91" s="4"/>
      <c r="Q91" s="18"/>
      <c r="R91" s="3"/>
      <c r="S91" s="18"/>
      <c r="T91" s="3"/>
      <c r="U91" s="4"/>
      <c r="V91" s="4"/>
      <c r="W91" s="1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38"/>
      <c r="AW91" s="4"/>
    </row>
    <row r="92" spans="1:49" s="1" customFormat="1" x14ac:dyDescent="0.25">
      <c r="A92" s="11"/>
      <c r="B92" s="11"/>
      <c r="C92" s="11"/>
      <c r="D92" s="11"/>
      <c r="E92" s="87"/>
      <c r="F92" s="11"/>
      <c r="G92" s="11"/>
      <c r="H92" s="11" t="s">
        <v>83</v>
      </c>
      <c r="I92" s="11"/>
      <c r="J92" s="11"/>
      <c r="K92" s="11" t="s">
        <v>92</v>
      </c>
      <c r="L92" s="11"/>
      <c r="M92" s="29" t="s">
        <v>1</v>
      </c>
      <c r="N92" s="110">
        <v>300</v>
      </c>
      <c r="O92" s="30"/>
      <c r="P92" s="11"/>
      <c r="Q92" s="29"/>
      <c r="R92" s="11"/>
      <c r="S92" s="29"/>
      <c r="T92" s="11"/>
      <c r="U92" s="11"/>
      <c r="V92" s="11"/>
      <c r="W92" s="1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40"/>
      <c r="AW92" s="11"/>
    </row>
    <row r="93" spans="1:49" s="1" customFormat="1" x14ac:dyDescent="0.25">
      <c r="A93" s="11"/>
      <c r="B93" s="11"/>
      <c r="C93" s="11"/>
      <c r="D93" s="11"/>
      <c r="E93" s="87"/>
      <c r="F93" s="11"/>
      <c r="G93" s="11"/>
      <c r="H93" s="11" t="s">
        <v>84</v>
      </c>
      <c r="I93" s="11"/>
      <c r="J93" s="11"/>
      <c r="K93" s="11" t="s">
        <v>92</v>
      </c>
      <c r="L93" s="11"/>
      <c r="M93" s="29" t="s">
        <v>1</v>
      </c>
      <c r="N93" s="110">
        <v>500</v>
      </c>
      <c r="O93" s="30"/>
      <c r="P93" s="11"/>
      <c r="Q93" s="29"/>
      <c r="R93" s="11"/>
      <c r="S93" s="29"/>
      <c r="T93" s="11"/>
      <c r="U93" s="11"/>
      <c r="V93" s="11"/>
      <c r="W93" s="1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40"/>
      <c r="AW93" s="11"/>
    </row>
    <row r="94" spans="1:49" s="1" customFormat="1" x14ac:dyDescent="0.25">
      <c r="A94" s="11"/>
      <c r="B94" s="11"/>
      <c r="C94" s="11"/>
      <c r="D94" s="11"/>
      <c r="E94" s="87"/>
      <c r="F94" s="11"/>
      <c r="G94" s="11"/>
      <c r="H94" s="11" t="s">
        <v>85</v>
      </c>
      <c r="I94" s="11"/>
      <c r="J94" s="11"/>
      <c r="K94" s="11" t="s">
        <v>92</v>
      </c>
      <c r="L94" s="11"/>
      <c r="M94" s="29" t="s">
        <v>1</v>
      </c>
      <c r="N94" s="110">
        <v>150</v>
      </c>
      <c r="O94" s="30"/>
      <c r="P94" s="11"/>
      <c r="Q94" s="29"/>
      <c r="R94" s="11"/>
      <c r="S94" s="29"/>
      <c r="T94" s="11"/>
      <c r="U94" s="11"/>
      <c r="V94" s="11"/>
      <c r="W94" s="1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40"/>
      <c r="AW94" s="11"/>
    </row>
    <row r="95" spans="1:49" ht="3.9" customHeight="1" x14ac:dyDescent="0.25">
      <c r="A95" s="3"/>
      <c r="B95" s="3"/>
      <c r="C95" s="3"/>
      <c r="D95" s="3"/>
      <c r="E95" s="87"/>
      <c r="F95" s="3"/>
      <c r="G95" s="3"/>
      <c r="H95" s="106"/>
      <c r="I95" s="3"/>
      <c r="J95" s="3"/>
      <c r="K95" s="21"/>
      <c r="L95" s="11"/>
      <c r="M95" s="18"/>
      <c r="N95" s="3"/>
      <c r="O95" s="16"/>
      <c r="P95" s="3"/>
      <c r="Q95" s="18"/>
      <c r="R95" s="106"/>
      <c r="S95" s="18"/>
      <c r="T95" s="106"/>
      <c r="U95" s="3"/>
      <c r="V95" s="3"/>
      <c r="W95" s="43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6"/>
      <c r="AW95" s="3"/>
    </row>
    <row r="96" spans="1:49" ht="3.9" customHeight="1" x14ac:dyDescent="0.25">
      <c r="A96" s="3"/>
      <c r="B96" s="3"/>
      <c r="C96" s="3"/>
      <c r="D96" s="3"/>
      <c r="E96" s="87"/>
      <c r="F96" s="3"/>
      <c r="G96" s="3"/>
      <c r="H96" s="3"/>
      <c r="I96" s="3"/>
      <c r="J96" s="3"/>
      <c r="K96" s="21"/>
      <c r="L96" s="11"/>
      <c r="M96" s="18"/>
      <c r="N96" s="3"/>
      <c r="O96" s="16"/>
      <c r="P96" s="3"/>
      <c r="Q96" s="18"/>
      <c r="R96" s="3"/>
      <c r="S96" s="18"/>
      <c r="T96" s="3"/>
      <c r="U96" s="3"/>
      <c r="V96" s="3"/>
      <c r="W96" s="43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6"/>
      <c r="AW96" s="3"/>
    </row>
    <row r="97" spans="1:49" s="5" customFormat="1" x14ac:dyDescent="0.25">
      <c r="A97" s="4"/>
      <c r="B97" s="4"/>
      <c r="C97" s="4"/>
      <c r="D97" s="4"/>
      <c r="E97" s="88"/>
      <c r="F97" s="4"/>
      <c r="G97" s="4"/>
      <c r="H97" s="4" t="s">
        <v>93</v>
      </c>
      <c r="I97" s="4"/>
      <c r="J97" s="4"/>
      <c r="K97" s="21"/>
      <c r="L97" s="14"/>
      <c r="M97" s="18"/>
      <c r="N97" s="28"/>
      <c r="O97" s="16"/>
      <c r="P97" s="4"/>
      <c r="Q97" s="18"/>
      <c r="R97" s="3"/>
      <c r="S97" s="18"/>
      <c r="T97" s="3"/>
      <c r="U97" s="4"/>
      <c r="V97" s="4"/>
      <c r="W97" s="1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38"/>
      <c r="AW97" s="4"/>
    </row>
    <row r="98" spans="1:49" s="1" customFormat="1" x14ac:dyDescent="0.25">
      <c r="A98" s="11"/>
      <c r="B98" s="11"/>
      <c r="C98" s="11"/>
      <c r="D98" s="11"/>
      <c r="E98" s="87"/>
      <c r="F98" s="11"/>
      <c r="G98" s="11"/>
      <c r="H98" s="11" t="s">
        <v>83</v>
      </c>
      <c r="I98" s="11"/>
      <c r="J98" s="11"/>
      <c r="K98" s="11" t="s">
        <v>92</v>
      </c>
      <c r="L98" s="11"/>
      <c r="M98" s="29" t="s">
        <v>1</v>
      </c>
      <c r="N98" s="110">
        <v>5000</v>
      </c>
      <c r="O98" s="30"/>
      <c r="P98" s="11"/>
      <c r="Q98" s="29"/>
      <c r="R98" s="11"/>
      <c r="S98" s="29"/>
      <c r="T98" s="11"/>
      <c r="U98" s="11"/>
      <c r="V98" s="11"/>
      <c r="W98" s="1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40"/>
      <c r="AW98" s="11"/>
    </row>
    <row r="99" spans="1:49" s="1" customFormat="1" x14ac:dyDescent="0.25">
      <c r="A99" s="11"/>
      <c r="B99" s="11"/>
      <c r="C99" s="11"/>
      <c r="D99" s="11"/>
      <c r="E99" s="87"/>
      <c r="F99" s="11"/>
      <c r="G99" s="11"/>
      <c r="H99" s="11" t="s">
        <v>84</v>
      </c>
      <c r="I99" s="11"/>
      <c r="J99" s="11"/>
      <c r="K99" s="11" t="s">
        <v>92</v>
      </c>
      <c r="L99" s="11"/>
      <c r="M99" s="29" t="s">
        <v>1</v>
      </c>
      <c r="N99" s="110">
        <v>7000</v>
      </c>
      <c r="O99" s="30"/>
      <c r="P99" s="11"/>
      <c r="Q99" s="29"/>
      <c r="R99" s="11"/>
      <c r="S99" s="29"/>
      <c r="T99" s="11"/>
      <c r="U99" s="11"/>
      <c r="V99" s="11"/>
      <c r="W99" s="1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40"/>
      <c r="AW99" s="11"/>
    </row>
    <row r="100" spans="1:49" s="1" customFormat="1" x14ac:dyDescent="0.25">
      <c r="A100" s="11"/>
      <c r="B100" s="11"/>
      <c r="C100" s="11"/>
      <c r="D100" s="11"/>
      <c r="E100" s="87"/>
      <c r="F100" s="11"/>
      <c r="G100" s="11"/>
      <c r="H100" s="11" t="s">
        <v>85</v>
      </c>
      <c r="I100" s="11"/>
      <c r="J100" s="11"/>
      <c r="K100" s="11" t="s">
        <v>92</v>
      </c>
      <c r="L100" s="11"/>
      <c r="M100" s="29" t="s">
        <v>1</v>
      </c>
      <c r="N100" s="110">
        <v>2000</v>
      </c>
      <c r="O100" s="30"/>
      <c r="P100" s="11"/>
      <c r="Q100" s="29"/>
      <c r="R100" s="11"/>
      <c r="S100" s="29"/>
      <c r="T100" s="11"/>
      <c r="U100" s="11"/>
      <c r="V100" s="11"/>
      <c r="W100" s="1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40"/>
      <c r="AW100" s="11"/>
    </row>
    <row r="101" spans="1:49" ht="3.9" customHeight="1" x14ac:dyDescent="0.25">
      <c r="A101" s="3"/>
      <c r="B101" s="3"/>
      <c r="C101" s="3"/>
      <c r="D101" s="3"/>
      <c r="E101" s="87"/>
      <c r="F101" s="3"/>
      <c r="G101" s="3"/>
      <c r="H101" s="106"/>
      <c r="I101" s="3"/>
      <c r="J101" s="3"/>
      <c r="K101" s="21"/>
      <c r="L101" s="11"/>
      <c r="M101" s="18"/>
      <c r="N101" s="3"/>
      <c r="O101" s="16"/>
      <c r="P101" s="3"/>
      <c r="Q101" s="18"/>
      <c r="R101" s="106"/>
      <c r="S101" s="18"/>
      <c r="T101" s="106"/>
      <c r="U101" s="3"/>
      <c r="V101" s="3"/>
      <c r="W101" s="43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6"/>
      <c r="AW101" s="3"/>
    </row>
    <row r="102" spans="1:49" ht="3.9" customHeight="1" x14ac:dyDescent="0.25">
      <c r="A102" s="3"/>
      <c r="B102" s="3"/>
      <c r="C102" s="3"/>
      <c r="D102" s="3"/>
      <c r="E102" s="87"/>
      <c r="F102" s="3"/>
      <c r="G102" s="3"/>
      <c r="H102" s="3"/>
      <c r="I102" s="3"/>
      <c r="J102" s="3"/>
      <c r="K102" s="21"/>
      <c r="L102" s="11"/>
      <c r="M102" s="18"/>
      <c r="N102" s="3"/>
      <c r="O102" s="16"/>
      <c r="P102" s="3"/>
      <c r="Q102" s="18"/>
      <c r="R102" s="3"/>
      <c r="S102" s="18"/>
      <c r="T102" s="3"/>
      <c r="U102" s="3"/>
      <c r="V102" s="3"/>
      <c r="W102" s="43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6"/>
      <c r="AW102" s="3"/>
    </row>
    <row r="103" spans="1:49" s="5" customFormat="1" x14ac:dyDescent="0.25">
      <c r="A103" s="4"/>
      <c r="B103" s="4"/>
      <c r="C103" s="4"/>
      <c r="D103" s="4"/>
      <c r="E103" s="88"/>
      <c r="F103" s="4"/>
      <c r="G103" s="4"/>
      <c r="H103" s="4" t="s">
        <v>94</v>
      </c>
      <c r="I103" s="4"/>
      <c r="J103" s="4"/>
      <c r="K103" s="21"/>
      <c r="L103" s="14"/>
      <c r="M103" s="18"/>
      <c r="N103" s="28"/>
      <c r="O103" s="16"/>
      <c r="P103" s="4"/>
      <c r="Q103" s="18"/>
      <c r="R103" s="3"/>
      <c r="S103" s="18"/>
      <c r="T103" s="3"/>
      <c r="U103" s="4"/>
      <c r="V103" s="4"/>
      <c r="W103" s="1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38"/>
      <c r="AW103" s="4"/>
    </row>
    <row r="104" spans="1:49" s="1" customFormat="1" x14ac:dyDescent="0.25">
      <c r="A104" s="11"/>
      <c r="B104" s="11"/>
      <c r="C104" s="11"/>
      <c r="D104" s="11"/>
      <c r="E104" s="87"/>
      <c r="F104" s="11"/>
      <c r="G104" s="11"/>
      <c r="H104" s="11" t="s">
        <v>83</v>
      </c>
      <c r="I104" s="11"/>
      <c r="J104" s="11"/>
      <c r="K104" s="11" t="s">
        <v>92</v>
      </c>
      <c r="L104" s="11"/>
      <c r="M104" s="29" t="s">
        <v>1</v>
      </c>
      <c r="N104" s="110">
        <v>3000</v>
      </c>
      <c r="O104" s="30"/>
      <c r="P104" s="11"/>
      <c r="Q104" s="29"/>
      <c r="R104" s="11"/>
      <c r="S104" s="29"/>
      <c r="T104" s="11"/>
      <c r="U104" s="11"/>
      <c r="V104" s="11"/>
      <c r="W104" s="1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40"/>
      <c r="AW104" s="11"/>
    </row>
    <row r="105" spans="1:49" s="1" customFormat="1" x14ac:dyDescent="0.25">
      <c r="A105" s="11"/>
      <c r="B105" s="11"/>
      <c r="C105" s="11"/>
      <c r="D105" s="11"/>
      <c r="E105" s="87"/>
      <c r="F105" s="11"/>
      <c r="G105" s="11"/>
      <c r="H105" s="11" t="s">
        <v>84</v>
      </c>
      <c r="I105" s="11"/>
      <c r="J105" s="11"/>
      <c r="K105" s="11" t="s">
        <v>92</v>
      </c>
      <c r="L105" s="11"/>
      <c r="M105" s="29" t="s">
        <v>1</v>
      </c>
      <c r="N105" s="110">
        <v>5000</v>
      </c>
      <c r="O105" s="30"/>
      <c r="P105" s="11"/>
      <c r="Q105" s="29"/>
      <c r="R105" s="11"/>
      <c r="S105" s="29"/>
      <c r="T105" s="11"/>
      <c r="U105" s="11"/>
      <c r="V105" s="11"/>
      <c r="W105" s="1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40"/>
      <c r="AW105" s="11"/>
    </row>
    <row r="106" spans="1:49" s="1" customFormat="1" x14ac:dyDescent="0.25">
      <c r="A106" s="11"/>
      <c r="B106" s="11"/>
      <c r="C106" s="11"/>
      <c r="D106" s="11"/>
      <c r="E106" s="87"/>
      <c r="F106" s="11"/>
      <c r="G106" s="11"/>
      <c r="H106" s="11" t="s">
        <v>85</v>
      </c>
      <c r="I106" s="11"/>
      <c r="J106" s="11"/>
      <c r="K106" s="11" t="s">
        <v>92</v>
      </c>
      <c r="L106" s="11"/>
      <c r="M106" s="29" t="s">
        <v>1</v>
      </c>
      <c r="N106" s="110">
        <v>1500</v>
      </c>
      <c r="O106" s="30"/>
      <c r="P106" s="11"/>
      <c r="Q106" s="29"/>
      <c r="R106" s="11"/>
      <c r="S106" s="29"/>
      <c r="T106" s="11"/>
      <c r="U106" s="11"/>
      <c r="V106" s="11"/>
      <c r="W106" s="1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40"/>
      <c r="AW106" s="11"/>
    </row>
    <row r="107" spans="1:49" ht="3.9" customHeight="1" x14ac:dyDescent="0.25">
      <c r="A107" s="3"/>
      <c r="B107" s="3"/>
      <c r="C107" s="3"/>
      <c r="D107" s="3"/>
      <c r="E107" s="87"/>
      <c r="F107" s="3"/>
      <c r="G107" s="3"/>
      <c r="H107" s="106"/>
      <c r="I107" s="3"/>
      <c r="J107" s="3"/>
      <c r="K107" s="21"/>
      <c r="L107" s="11"/>
      <c r="M107" s="18"/>
      <c r="N107" s="3"/>
      <c r="O107" s="16"/>
      <c r="P107" s="3"/>
      <c r="Q107" s="18"/>
      <c r="R107" s="106"/>
      <c r="S107" s="18"/>
      <c r="T107" s="106"/>
      <c r="U107" s="3"/>
      <c r="V107" s="3"/>
      <c r="W107" s="43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6"/>
      <c r="AW107" s="3"/>
    </row>
    <row r="108" spans="1:49" ht="3.9" customHeight="1" x14ac:dyDescent="0.25">
      <c r="A108" s="3"/>
      <c r="B108" s="3"/>
      <c r="C108" s="3"/>
      <c r="D108" s="3"/>
      <c r="E108" s="87"/>
      <c r="F108" s="3"/>
      <c r="G108" s="3"/>
      <c r="H108" s="3"/>
      <c r="I108" s="3"/>
      <c r="J108" s="3"/>
      <c r="K108" s="21"/>
      <c r="L108" s="11"/>
      <c r="M108" s="18"/>
      <c r="N108" s="3"/>
      <c r="O108" s="16"/>
      <c r="P108" s="3"/>
      <c r="Q108" s="18"/>
      <c r="R108" s="3"/>
      <c r="S108" s="18"/>
      <c r="T108" s="3"/>
      <c r="U108" s="3"/>
      <c r="V108" s="3"/>
      <c r="W108" s="43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6"/>
      <c r="AW108" s="3"/>
    </row>
    <row r="109" spans="1:49" s="5" customFormat="1" x14ac:dyDescent="0.25">
      <c r="A109" s="4"/>
      <c r="B109" s="4"/>
      <c r="C109" s="4"/>
      <c r="D109" s="4"/>
      <c r="E109" s="88"/>
      <c r="F109" s="4"/>
      <c r="G109" s="4"/>
      <c r="H109" s="4" t="s">
        <v>95</v>
      </c>
      <c r="I109" s="4"/>
      <c r="J109" s="4"/>
      <c r="K109" s="21"/>
      <c r="L109" s="14"/>
      <c r="M109" s="18"/>
      <c r="N109" s="28"/>
      <c r="O109" s="16"/>
      <c r="P109" s="4"/>
      <c r="Q109" s="18"/>
      <c r="R109" s="3"/>
      <c r="S109" s="18"/>
      <c r="T109" s="3"/>
      <c r="U109" s="4"/>
      <c r="V109" s="4"/>
      <c r="W109" s="1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38"/>
      <c r="AW109" s="4"/>
    </row>
    <row r="110" spans="1:49" s="1" customFormat="1" x14ac:dyDescent="0.25">
      <c r="A110" s="11"/>
      <c r="B110" s="11"/>
      <c r="C110" s="11"/>
      <c r="D110" s="11"/>
      <c r="E110" s="87"/>
      <c r="F110" s="11"/>
      <c r="G110" s="11"/>
      <c r="H110" s="11" t="s">
        <v>83</v>
      </c>
      <c r="I110" s="11"/>
      <c r="J110" s="11"/>
      <c r="K110" s="11" t="s">
        <v>92</v>
      </c>
      <c r="L110" s="11"/>
      <c r="M110" s="29" t="s">
        <v>1</v>
      </c>
      <c r="N110" s="110">
        <v>500</v>
      </c>
      <c r="O110" s="30"/>
      <c r="P110" s="11"/>
      <c r="Q110" s="29"/>
      <c r="R110" s="11"/>
      <c r="S110" s="29"/>
      <c r="T110" s="11"/>
      <c r="U110" s="11"/>
      <c r="V110" s="11"/>
      <c r="W110" s="1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40"/>
      <c r="AW110" s="11"/>
    </row>
    <row r="111" spans="1:49" s="1" customFormat="1" x14ac:dyDescent="0.25">
      <c r="A111" s="11"/>
      <c r="B111" s="11"/>
      <c r="C111" s="11"/>
      <c r="D111" s="11"/>
      <c r="E111" s="87"/>
      <c r="F111" s="11"/>
      <c r="G111" s="11"/>
      <c r="H111" s="11" t="s">
        <v>84</v>
      </c>
      <c r="I111" s="11"/>
      <c r="J111" s="11"/>
      <c r="K111" s="11" t="s">
        <v>92</v>
      </c>
      <c r="L111" s="11"/>
      <c r="M111" s="29" t="s">
        <v>1</v>
      </c>
      <c r="N111" s="110">
        <v>600</v>
      </c>
      <c r="O111" s="30"/>
      <c r="P111" s="11"/>
      <c r="Q111" s="29"/>
      <c r="R111" s="11"/>
      <c r="S111" s="29"/>
      <c r="T111" s="11"/>
      <c r="U111" s="11"/>
      <c r="V111" s="11"/>
      <c r="W111" s="1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40"/>
      <c r="AW111" s="11"/>
    </row>
    <row r="112" spans="1:49" s="1" customFormat="1" x14ac:dyDescent="0.25">
      <c r="A112" s="11"/>
      <c r="B112" s="11"/>
      <c r="C112" s="11"/>
      <c r="D112" s="11"/>
      <c r="E112" s="87"/>
      <c r="F112" s="11"/>
      <c r="G112" s="11"/>
      <c r="H112" s="11" t="s">
        <v>85</v>
      </c>
      <c r="I112" s="11"/>
      <c r="J112" s="11"/>
      <c r="K112" s="11" t="s">
        <v>92</v>
      </c>
      <c r="L112" s="11"/>
      <c r="M112" s="29" t="s">
        <v>1</v>
      </c>
      <c r="N112" s="110">
        <v>400</v>
      </c>
      <c r="O112" s="30"/>
      <c r="P112" s="11"/>
      <c r="Q112" s="29"/>
      <c r="R112" s="11"/>
      <c r="S112" s="29"/>
      <c r="T112" s="11"/>
      <c r="U112" s="11"/>
      <c r="V112" s="11"/>
      <c r="W112" s="1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40"/>
      <c r="AW112" s="11"/>
    </row>
    <row r="113" spans="1:49" ht="3.9" customHeight="1" x14ac:dyDescent="0.25">
      <c r="A113" s="3"/>
      <c r="B113" s="3"/>
      <c r="C113" s="3"/>
      <c r="D113" s="3"/>
      <c r="E113" s="87"/>
      <c r="F113" s="3"/>
      <c r="G113" s="3"/>
      <c r="H113" s="106"/>
      <c r="I113" s="3"/>
      <c r="J113" s="3"/>
      <c r="K113" s="21"/>
      <c r="L113" s="11"/>
      <c r="M113" s="18"/>
      <c r="N113" s="3"/>
      <c r="O113" s="16"/>
      <c r="P113" s="3"/>
      <c r="Q113" s="18"/>
      <c r="R113" s="106"/>
      <c r="S113" s="18"/>
      <c r="T113" s="106"/>
      <c r="U113" s="3"/>
      <c r="V113" s="3"/>
      <c r="W113" s="43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6"/>
      <c r="AW113" s="3"/>
    </row>
    <row r="114" spans="1:49" ht="3.9" customHeight="1" x14ac:dyDescent="0.25">
      <c r="A114" s="3"/>
      <c r="B114" s="3"/>
      <c r="C114" s="3"/>
      <c r="D114" s="3"/>
      <c r="E114" s="87"/>
      <c r="F114" s="3"/>
      <c r="G114" s="3"/>
      <c r="H114" s="3"/>
      <c r="I114" s="3"/>
      <c r="J114" s="3"/>
      <c r="K114" s="21"/>
      <c r="L114" s="11"/>
      <c r="M114" s="18"/>
      <c r="N114" s="3"/>
      <c r="O114" s="16"/>
      <c r="P114" s="3"/>
      <c r="Q114" s="18"/>
      <c r="R114" s="3"/>
      <c r="S114" s="18"/>
      <c r="T114" s="3"/>
      <c r="U114" s="3"/>
      <c r="V114" s="3"/>
      <c r="W114" s="43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6"/>
      <c r="AW114" s="3"/>
    </row>
    <row r="115" spans="1:49" s="5" customFormat="1" x14ac:dyDescent="0.25">
      <c r="A115" s="4"/>
      <c r="B115" s="4"/>
      <c r="C115" s="4"/>
      <c r="D115" s="4"/>
      <c r="E115" s="88"/>
      <c r="F115" s="4"/>
      <c r="G115" s="4"/>
      <c r="H115" s="4" t="s">
        <v>104</v>
      </c>
      <c r="I115" s="4"/>
      <c r="J115" s="4"/>
      <c r="K115" s="21"/>
      <c r="L115" s="14"/>
      <c r="M115" s="18"/>
      <c r="N115" s="28"/>
      <c r="O115" s="16"/>
      <c r="P115" s="4"/>
      <c r="Q115" s="18"/>
      <c r="R115" s="3"/>
      <c r="S115" s="18"/>
      <c r="T115" s="3"/>
      <c r="U115" s="4"/>
      <c r="V115" s="4"/>
      <c r="W115" s="1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38"/>
      <c r="AW115" s="4"/>
    </row>
    <row r="116" spans="1:49" s="1" customFormat="1" x14ac:dyDescent="0.25">
      <c r="A116" s="11"/>
      <c r="B116" s="11"/>
      <c r="C116" s="11"/>
      <c r="D116" s="11"/>
      <c r="E116" s="87"/>
      <c r="F116" s="11"/>
      <c r="G116" s="11"/>
      <c r="H116" s="11" t="s">
        <v>83</v>
      </c>
      <c r="I116" s="11"/>
      <c r="J116" s="11"/>
      <c r="K116" s="11" t="s">
        <v>92</v>
      </c>
      <c r="L116" s="11"/>
      <c r="M116" s="29" t="s">
        <v>1</v>
      </c>
      <c r="N116" s="110">
        <v>1000</v>
      </c>
      <c r="O116" s="30"/>
      <c r="P116" s="11"/>
      <c r="Q116" s="29"/>
      <c r="R116" s="11"/>
      <c r="S116" s="29"/>
      <c r="T116" s="11"/>
      <c r="U116" s="11"/>
      <c r="V116" s="11"/>
      <c r="W116" s="1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40"/>
      <c r="AW116" s="11"/>
    </row>
    <row r="117" spans="1:49" s="1" customFormat="1" x14ac:dyDescent="0.25">
      <c r="A117" s="11"/>
      <c r="B117" s="11"/>
      <c r="C117" s="11"/>
      <c r="D117" s="11"/>
      <c r="E117" s="87"/>
      <c r="F117" s="11"/>
      <c r="G117" s="11"/>
      <c r="H117" s="11" t="s">
        <v>84</v>
      </c>
      <c r="I117" s="11"/>
      <c r="J117" s="11"/>
      <c r="K117" s="11" t="s">
        <v>92</v>
      </c>
      <c r="L117" s="11"/>
      <c r="M117" s="29" t="s">
        <v>1</v>
      </c>
      <c r="N117" s="110">
        <v>1200</v>
      </c>
      <c r="O117" s="30"/>
      <c r="P117" s="11"/>
      <c r="Q117" s="29"/>
      <c r="R117" s="11"/>
      <c r="S117" s="29"/>
      <c r="T117" s="11"/>
      <c r="U117" s="11"/>
      <c r="V117" s="11"/>
      <c r="W117" s="1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40"/>
      <c r="AW117" s="11"/>
    </row>
    <row r="118" spans="1:49" s="1" customFormat="1" x14ac:dyDescent="0.25">
      <c r="A118" s="11"/>
      <c r="B118" s="11"/>
      <c r="C118" s="11"/>
      <c r="D118" s="11"/>
      <c r="E118" s="87"/>
      <c r="F118" s="11"/>
      <c r="G118" s="11"/>
      <c r="H118" s="11" t="s">
        <v>85</v>
      </c>
      <c r="I118" s="11"/>
      <c r="J118" s="11"/>
      <c r="K118" s="11" t="s">
        <v>92</v>
      </c>
      <c r="L118" s="11"/>
      <c r="M118" s="29" t="s">
        <v>1</v>
      </c>
      <c r="N118" s="110">
        <v>800</v>
      </c>
      <c r="O118" s="30"/>
      <c r="P118" s="11"/>
      <c r="Q118" s="29"/>
      <c r="R118" s="11"/>
      <c r="S118" s="29"/>
      <c r="T118" s="11"/>
      <c r="U118" s="11"/>
      <c r="V118" s="11"/>
      <c r="W118" s="1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40"/>
      <c r="AW118" s="11"/>
    </row>
    <row r="119" spans="1:49" ht="3.9" customHeight="1" x14ac:dyDescent="0.25">
      <c r="A119" s="3"/>
      <c r="B119" s="3"/>
      <c r="C119" s="3"/>
      <c r="D119" s="3"/>
      <c r="E119" s="87"/>
      <c r="F119" s="3"/>
      <c r="G119" s="3"/>
      <c r="H119" s="106"/>
      <c r="I119" s="3"/>
      <c r="J119" s="3"/>
      <c r="K119" s="21"/>
      <c r="L119" s="11"/>
      <c r="M119" s="18"/>
      <c r="N119" s="3"/>
      <c r="O119" s="16"/>
      <c r="P119" s="3"/>
      <c r="Q119" s="18"/>
      <c r="R119" s="106"/>
      <c r="S119" s="18"/>
      <c r="T119" s="106"/>
      <c r="U119" s="3"/>
      <c r="V119" s="3"/>
      <c r="W119" s="43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6"/>
      <c r="AW119" s="3"/>
    </row>
    <row r="120" spans="1:49" x14ac:dyDescent="0.25">
      <c r="A120" s="3"/>
      <c r="B120" s="3"/>
      <c r="C120" s="3"/>
      <c r="D120" s="3"/>
      <c r="E120" s="87"/>
      <c r="F120" s="3"/>
      <c r="G120" s="3"/>
      <c r="H120" s="3"/>
      <c r="I120" s="3"/>
      <c r="J120" s="3"/>
      <c r="K120" s="21"/>
      <c r="L120" s="11"/>
      <c r="M120" s="18"/>
      <c r="N120" s="3"/>
      <c r="O120" s="16"/>
      <c r="P120" s="3"/>
      <c r="Q120" s="3"/>
      <c r="R120" s="3"/>
      <c r="S120" s="3"/>
      <c r="T120" s="3"/>
      <c r="U120" s="3"/>
      <c r="V120" s="3"/>
      <c r="W120" s="43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36"/>
      <c r="AW120" s="3"/>
    </row>
    <row r="121" spans="1:49" ht="3.9" customHeight="1" x14ac:dyDescent="0.25">
      <c r="A121" s="3"/>
      <c r="B121" s="3"/>
      <c r="C121" s="3"/>
      <c r="D121" s="3"/>
      <c r="E121" s="87"/>
      <c r="F121" s="3"/>
      <c r="G121" s="3"/>
      <c r="H121" s="3"/>
      <c r="I121" s="3"/>
      <c r="J121" s="3"/>
      <c r="K121" s="21"/>
      <c r="L121" s="11"/>
      <c r="M121" s="18"/>
      <c r="N121" s="3"/>
      <c r="O121" s="16"/>
      <c r="P121" s="3"/>
      <c r="Q121" s="3"/>
      <c r="R121" s="3"/>
      <c r="S121" s="3"/>
      <c r="T121" s="3"/>
      <c r="U121" s="3"/>
      <c r="V121" s="3"/>
      <c r="W121" s="43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6"/>
      <c r="AW121" s="3"/>
    </row>
    <row r="122" spans="1:49" ht="3.9" customHeight="1" x14ac:dyDescent="0.25">
      <c r="A122" s="3"/>
      <c r="B122" s="3"/>
      <c r="C122" s="3"/>
      <c r="D122" s="3"/>
      <c r="E122" s="87"/>
      <c r="F122" s="3"/>
      <c r="G122" s="3"/>
      <c r="H122" s="3"/>
      <c r="I122" s="3"/>
      <c r="J122" s="3"/>
      <c r="K122" s="21"/>
      <c r="L122" s="11"/>
      <c r="M122" s="18"/>
      <c r="N122" s="3"/>
      <c r="O122" s="16"/>
      <c r="P122" s="3"/>
      <c r="Q122" s="3"/>
      <c r="R122" s="3"/>
      <c r="S122" s="3"/>
      <c r="T122" s="3"/>
      <c r="U122" s="3"/>
      <c r="V122" s="3"/>
      <c r="W122" s="43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6"/>
      <c r="AW122" s="3"/>
    </row>
    <row r="123" spans="1:49" s="5" customFormat="1" x14ac:dyDescent="0.25">
      <c r="A123" s="4"/>
      <c r="B123" s="4"/>
      <c r="C123" s="4"/>
      <c r="D123" s="4"/>
      <c r="E123" s="88"/>
      <c r="F123" s="4"/>
      <c r="G123" s="54" t="s">
        <v>27</v>
      </c>
      <c r="H123" s="60" t="s">
        <v>28</v>
      </c>
      <c r="I123" s="4"/>
      <c r="J123" s="4"/>
      <c r="K123" s="61" t="s">
        <v>69</v>
      </c>
      <c r="L123" s="20"/>
      <c r="M123" s="18"/>
      <c r="N123" s="70">
        <v>1</v>
      </c>
      <c r="O123" s="16"/>
      <c r="P123" s="4"/>
      <c r="Q123" s="4"/>
      <c r="R123" s="62">
        <v>7641316.7999999998</v>
      </c>
      <c r="S123" s="4"/>
      <c r="T123" s="62">
        <v>18506354.943999998</v>
      </c>
      <c r="U123" s="4"/>
      <c r="V123" s="4"/>
      <c r="W123" s="43"/>
      <c r="X123" s="63">
        <v>680355</v>
      </c>
      <c r="Y123" s="63">
        <v>612319.5</v>
      </c>
      <c r="Z123" s="63">
        <v>495413.1</v>
      </c>
      <c r="AA123" s="63">
        <v>490347</v>
      </c>
      <c r="AB123" s="63">
        <v>506773.8</v>
      </c>
      <c r="AC123" s="63">
        <v>506773.8</v>
      </c>
      <c r="AD123" s="63">
        <v>760160.7</v>
      </c>
      <c r="AE123" s="63">
        <v>844623</v>
      </c>
      <c r="AF123" s="63">
        <v>898969.5</v>
      </c>
      <c r="AG123" s="63">
        <v>1029155.4</v>
      </c>
      <c r="AH123" s="63">
        <v>340177.5</v>
      </c>
      <c r="AI123" s="63">
        <v>476248.5</v>
      </c>
      <c r="AJ123" s="63">
        <v>1647738.4</v>
      </c>
      <c r="AK123" s="63">
        <v>1482964.56</v>
      </c>
      <c r="AL123" s="63">
        <v>1199831.2480000001</v>
      </c>
      <c r="AM123" s="63">
        <v>1187561.76</v>
      </c>
      <c r="AN123" s="63">
        <v>1227345.504</v>
      </c>
      <c r="AO123" s="63">
        <v>1227345.504</v>
      </c>
      <c r="AP123" s="63">
        <v>1841018.2559999998</v>
      </c>
      <c r="AQ123" s="63">
        <v>2045575.8399999999</v>
      </c>
      <c r="AR123" s="63">
        <v>2177196.56</v>
      </c>
      <c r="AS123" s="63">
        <v>2492491.2320000003</v>
      </c>
      <c r="AT123" s="63">
        <v>823869.2</v>
      </c>
      <c r="AU123" s="63">
        <v>1153416.8799999999</v>
      </c>
      <c r="AV123" s="38"/>
      <c r="AW123" s="4"/>
    </row>
    <row r="124" spans="1:49" ht="3.9" customHeight="1" x14ac:dyDescent="0.25">
      <c r="A124" s="3"/>
      <c r="B124" s="3"/>
      <c r="C124" s="3"/>
      <c r="D124" s="3"/>
      <c r="E124" s="87"/>
      <c r="F124" s="3"/>
      <c r="G124" s="3"/>
      <c r="H124" s="64"/>
      <c r="I124" s="3"/>
      <c r="J124" s="3"/>
      <c r="K124" s="21"/>
      <c r="L124" s="11"/>
      <c r="M124" s="18"/>
      <c r="N124" s="3"/>
      <c r="O124" s="16"/>
      <c r="P124" s="3"/>
      <c r="Q124" s="3"/>
      <c r="R124" s="64"/>
      <c r="S124" s="3"/>
      <c r="T124" s="64"/>
      <c r="U124" s="3"/>
      <c r="V124" s="3"/>
      <c r="W124" s="43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6"/>
      <c r="AW124" s="3"/>
    </row>
    <row r="125" spans="1:49" s="1" customFormat="1" x14ac:dyDescent="0.25">
      <c r="A125" s="11"/>
      <c r="B125" s="11"/>
      <c r="C125" s="11"/>
      <c r="D125" s="11"/>
      <c r="E125" s="87"/>
      <c r="F125" s="11"/>
      <c r="G125" s="11"/>
      <c r="H125" s="66" t="s">
        <v>29</v>
      </c>
      <c r="I125" s="11"/>
      <c r="J125" s="11"/>
      <c r="K125" s="11"/>
      <c r="L125" s="11"/>
      <c r="M125" s="29"/>
      <c r="N125" s="3"/>
      <c r="O125" s="30"/>
      <c r="P125" s="11"/>
      <c r="Q125" s="11"/>
      <c r="R125" s="11"/>
      <c r="S125" s="11"/>
      <c r="T125" s="11"/>
      <c r="U125" s="11"/>
      <c r="V125" s="11"/>
      <c r="W125" s="65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40"/>
      <c r="AW125" s="11"/>
    </row>
    <row r="126" spans="1:49" x14ac:dyDescent="0.25">
      <c r="A126" s="3"/>
      <c r="B126" s="3"/>
      <c r="C126" s="3"/>
      <c r="D126" s="3"/>
      <c r="E126" s="87" t="s">
        <v>48</v>
      </c>
      <c r="F126" s="3"/>
      <c r="G126" s="3"/>
      <c r="H126" s="3" t="s">
        <v>96</v>
      </c>
      <c r="I126" s="3"/>
      <c r="J126" s="3"/>
      <c r="K126" s="3"/>
      <c r="L126" s="3"/>
      <c r="M126" s="107"/>
      <c r="N126" s="3"/>
      <c r="O126" s="108"/>
      <c r="P126" s="3"/>
      <c r="Q126" s="3"/>
      <c r="R126" s="67">
        <v>2142270</v>
      </c>
      <c r="S126" s="67"/>
      <c r="T126" s="67">
        <v>5188321.5999999996</v>
      </c>
      <c r="U126" s="67"/>
      <c r="V126" s="67"/>
      <c r="W126" s="111"/>
      <c r="X126" s="69">
        <v>178425</v>
      </c>
      <c r="Y126" s="69">
        <v>160582.5</v>
      </c>
      <c r="Z126" s="69">
        <v>133087.5</v>
      </c>
      <c r="AA126" s="69">
        <v>142155</v>
      </c>
      <c r="AB126" s="69">
        <v>149175</v>
      </c>
      <c r="AC126" s="69">
        <v>149175</v>
      </c>
      <c r="AD126" s="69">
        <v>223762.5</v>
      </c>
      <c r="AE126" s="69">
        <v>248625</v>
      </c>
      <c r="AF126" s="69">
        <v>260617.5</v>
      </c>
      <c r="AG126" s="69">
        <v>282555</v>
      </c>
      <c r="AH126" s="69">
        <v>89212.5</v>
      </c>
      <c r="AI126" s="69">
        <v>124897.5</v>
      </c>
      <c r="AJ126" s="69">
        <v>432124</v>
      </c>
      <c r="AK126" s="69">
        <v>388911.6</v>
      </c>
      <c r="AL126" s="69">
        <v>322322</v>
      </c>
      <c r="AM126" s="69">
        <v>344282.4</v>
      </c>
      <c r="AN126" s="69">
        <v>361284</v>
      </c>
      <c r="AO126" s="69">
        <v>361284</v>
      </c>
      <c r="AP126" s="69">
        <v>541926</v>
      </c>
      <c r="AQ126" s="69">
        <v>602140</v>
      </c>
      <c r="AR126" s="69">
        <v>631184.4</v>
      </c>
      <c r="AS126" s="69">
        <v>684314.4</v>
      </c>
      <c r="AT126" s="69">
        <v>216062</v>
      </c>
      <c r="AU126" s="69">
        <v>302486.8</v>
      </c>
      <c r="AV126" s="36"/>
      <c r="AW126" s="3"/>
    </row>
    <row r="127" spans="1:49" x14ac:dyDescent="0.25">
      <c r="A127" s="3"/>
      <c r="B127" s="3"/>
      <c r="C127" s="3"/>
      <c r="D127" s="3"/>
      <c r="E127" s="87" t="s">
        <v>48</v>
      </c>
      <c r="F127" s="3"/>
      <c r="G127" s="3"/>
      <c r="H127" s="3" t="s">
        <v>97</v>
      </c>
      <c r="I127" s="3"/>
      <c r="J127" s="3"/>
      <c r="K127" s="3"/>
      <c r="L127" s="3"/>
      <c r="M127" s="107"/>
      <c r="N127" s="3"/>
      <c r="O127" s="108"/>
      <c r="P127" s="3"/>
      <c r="Q127" s="3"/>
      <c r="R127" s="67">
        <v>1289808</v>
      </c>
      <c r="S127" s="67"/>
      <c r="T127" s="67">
        <v>3123760.64</v>
      </c>
      <c r="U127" s="67"/>
      <c r="V127" s="67"/>
      <c r="W127" s="111"/>
      <c r="X127" s="69">
        <v>114660</v>
      </c>
      <c r="Y127" s="69">
        <v>103194</v>
      </c>
      <c r="Z127" s="69">
        <v>83538</v>
      </c>
      <c r="AA127" s="69">
        <v>82836</v>
      </c>
      <c r="AB127" s="69">
        <v>85644</v>
      </c>
      <c r="AC127" s="69">
        <v>85644</v>
      </c>
      <c r="AD127" s="69">
        <v>128465.99999999999</v>
      </c>
      <c r="AE127" s="69">
        <v>142740</v>
      </c>
      <c r="AF127" s="69">
        <v>151866</v>
      </c>
      <c r="AG127" s="69">
        <v>173628</v>
      </c>
      <c r="AH127" s="69">
        <v>57330</v>
      </c>
      <c r="AI127" s="69">
        <v>80262</v>
      </c>
      <c r="AJ127" s="69">
        <v>277692.79999999999</v>
      </c>
      <c r="AK127" s="69">
        <v>249923.52</v>
      </c>
      <c r="AL127" s="69">
        <v>202319.04</v>
      </c>
      <c r="AM127" s="69">
        <v>200618.88</v>
      </c>
      <c r="AN127" s="69">
        <v>207419.51999999999</v>
      </c>
      <c r="AO127" s="69">
        <v>207419.51999999999</v>
      </c>
      <c r="AP127" s="69">
        <v>311129.27999999997</v>
      </c>
      <c r="AQ127" s="69">
        <v>345699.19999999995</v>
      </c>
      <c r="AR127" s="69">
        <v>367801.27999999997</v>
      </c>
      <c r="AS127" s="69">
        <v>420506.24</v>
      </c>
      <c r="AT127" s="69">
        <v>138846.39999999999</v>
      </c>
      <c r="AU127" s="69">
        <v>194384.96</v>
      </c>
      <c r="AV127" s="36"/>
      <c r="AW127" s="3"/>
    </row>
    <row r="128" spans="1:49" x14ac:dyDescent="0.25">
      <c r="A128" s="3"/>
      <c r="B128" s="3"/>
      <c r="C128" s="3"/>
      <c r="D128" s="3"/>
      <c r="E128" s="87" t="s">
        <v>48</v>
      </c>
      <c r="F128" s="3"/>
      <c r="G128" s="3"/>
      <c r="H128" s="3" t="s">
        <v>98</v>
      </c>
      <c r="I128" s="3"/>
      <c r="J128" s="3"/>
      <c r="K128" s="3"/>
      <c r="L128" s="3"/>
      <c r="M128" s="107"/>
      <c r="N128" s="3"/>
      <c r="O128" s="108"/>
      <c r="P128" s="3"/>
      <c r="Q128" s="3"/>
      <c r="R128" s="67">
        <v>856908</v>
      </c>
      <c r="S128" s="67"/>
      <c r="T128" s="67">
        <v>2075328.64</v>
      </c>
      <c r="U128" s="67"/>
      <c r="V128" s="67"/>
      <c r="W128" s="111"/>
      <c r="X128" s="69">
        <v>71370</v>
      </c>
      <c r="Y128" s="69">
        <v>64232.999999999993</v>
      </c>
      <c r="Z128" s="69">
        <v>53235</v>
      </c>
      <c r="AA128" s="69">
        <v>56862</v>
      </c>
      <c r="AB128" s="69">
        <v>59670</v>
      </c>
      <c r="AC128" s="69">
        <v>59670</v>
      </c>
      <c r="AD128" s="69">
        <v>89505</v>
      </c>
      <c r="AE128" s="69">
        <v>99450</v>
      </c>
      <c r="AF128" s="69">
        <v>104247</v>
      </c>
      <c r="AG128" s="69">
        <v>113022</v>
      </c>
      <c r="AH128" s="69">
        <v>35685</v>
      </c>
      <c r="AI128" s="69">
        <v>49959</v>
      </c>
      <c r="AJ128" s="69">
        <v>172849.59999999998</v>
      </c>
      <c r="AK128" s="69">
        <v>155564.63999999998</v>
      </c>
      <c r="AL128" s="69">
        <v>128928.8</v>
      </c>
      <c r="AM128" s="69">
        <v>137712.95999999999</v>
      </c>
      <c r="AN128" s="69">
        <v>144513.60000000001</v>
      </c>
      <c r="AO128" s="69">
        <v>144513.60000000001</v>
      </c>
      <c r="AP128" s="69">
        <v>216770.4</v>
      </c>
      <c r="AQ128" s="69">
        <v>240856</v>
      </c>
      <c r="AR128" s="69">
        <v>252473.75999999998</v>
      </c>
      <c r="AS128" s="69">
        <v>273725.76</v>
      </c>
      <c r="AT128" s="69">
        <v>86424.799999999988</v>
      </c>
      <c r="AU128" s="69">
        <v>120994.72</v>
      </c>
      <c r="AV128" s="36"/>
      <c r="AW128" s="3"/>
    </row>
    <row r="129" spans="1:49" x14ac:dyDescent="0.25">
      <c r="A129" s="3"/>
      <c r="B129" s="3"/>
      <c r="C129" s="3"/>
      <c r="D129" s="3"/>
      <c r="E129" s="87" t="s">
        <v>48</v>
      </c>
      <c r="F129" s="3"/>
      <c r="G129" s="3"/>
      <c r="H129" s="3" t="s">
        <v>99</v>
      </c>
      <c r="I129" s="3"/>
      <c r="J129" s="3"/>
      <c r="K129" s="3"/>
      <c r="L129" s="3"/>
      <c r="M129" s="107"/>
      <c r="N129" s="3"/>
      <c r="O129" s="108"/>
      <c r="P129" s="3"/>
      <c r="Q129" s="3"/>
      <c r="R129" s="67">
        <v>3104010</v>
      </c>
      <c r="S129" s="67"/>
      <c r="T129" s="67">
        <v>7517540.8000000007</v>
      </c>
      <c r="U129" s="67"/>
      <c r="V129" s="67"/>
      <c r="W129" s="111"/>
      <c r="X129" s="69">
        <v>292500</v>
      </c>
      <c r="Y129" s="69">
        <v>263250</v>
      </c>
      <c r="Z129" s="69">
        <v>208845.00000000003</v>
      </c>
      <c r="AA129" s="69">
        <v>193050</v>
      </c>
      <c r="AB129" s="69">
        <v>196560</v>
      </c>
      <c r="AC129" s="69">
        <v>196560</v>
      </c>
      <c r="AD129" s="69">
        <v>294840</v>
      </c>
      <c r="AE129" s="69">
        <v>327600</v>
      </c>
      <c r="AF129" s="69">
        <v>353925</v>
      </c>
      <c r="AG129" s="69">
        <v>425880</v>
      </c>
      <c r="AH129" s="69">
        <v>146250</v>
      </c>
      <c r="AI129" s="69">
        <v>204750</v>
      </c>
      <c r="AJ129" s="69">
        <v>708400</v>
      </c>
      <c r="AK129" s="69">
        <v>637560</v>
      </c>
      <c r="AL129" s="69">
        <v>505797.60000000003</v>
      </c>
      <c r="AM129" s="69">
        <v>467544</v>
      </c>
      <c r="AN129" s="69">
        <v>476044.80000000005</v>
      </c>
      <c r="AO129" s="69">
        <v>476044.80000000005</v>
      </c>
      <c r="AP129" s="69">
        <v>714067.2</v>
      </c>
      <c r="AQ129" s="69">
        <v>793408</v>
      </c>
      <c r="AR129" s="69">
        <v>857164</v>
      </c>
      <c r="AS129" s="69">
        <v>1031430.4</v>
      </c>
      <c r="AT129" s="69">
        <v>354200</v>
      </c>
      <c r="AU129" s="69">
        <v>495880</v>
      </c>
      <c r="AV129" s="36"/>
      <c r="AW129" s="3"/>
    </row>
    <row r="130" spans="1:49" x14ac:dyDescent="0.25">
      <c r="A130" s="3"/>
      <c r="B130" s="3"/>
      <c r="C130" s="3"/>
      <c r="D130" s="3"/>
      <c r="E130" s="87" t="s">
        <v>48</v>
      </c>
      <c r="F130" s="3"/>
      <c r="G130" s="3"/>
      <c r="H130" s="3" t="s">
        <v>105</v>
      </c>
      <c r="I130" s="3"/>
      <c r="J130" s="3"/>
      <c r="K130" s="3"/>
      <c r="L130" s="3"/>
      <c r="M130" s="107"/>
      <c r="N130" s="3"/>
      <c r="O130" s="108"/>
      <c r="P130" s="3"/>
      <c r="Q130" s="3"/>
      <c r="R130" s="67">
        <v>248320.80000000002</v>
      </c>
      <c r="S130" s="67"/>
      <c r="T130" s="67">
        <v>601403.26400000008</v>
      </c>
      <c r="U130" s="67"/>
      <c r="V130" s="67"/>
      <c r="W130" s="111"/>
      <c r="X130" s="69">
        <v>23400</v>
      </c>
      <c r="Y130" s="69">
        <v>21060</v>
      </c>
      <c r="Z130" s="69">
        <v>16707.600000000002</v>
      </c>
      <c r="AA130" s="69">
        <v>15443.999999999998</v>
      </c>
      <c r="AB130" s="69">
        <v>15724.8</v>
      </c>
      <c r="AC130" s="69">
        <v>15724.8</v>
      </c>
      <c r="AD130" s="69">
        <v>23587.199999999997</v>
      </c>
      <c r="AE130" s="69">
        <v>26208</v>
      </c>
      <c r="AF130" s="69">
        <v>28314</v>
      </c>
      <c r="AG130" s="69">
        <v>34070.400000000001</v>
      </c>
      <c r="AH130" s="69">
        <v>11700</v>
      </c>
      <c r="AI130" s="69">
        <v>16379.999999999998</v>
      </c>
      <c r="AJ130" s="69">
        <v>56672</v>
      </c>
      <c r="AK130" s="69">
        <v>51004.799999999996</v>
      </c>
      <c r="AL130" s="69">
        <v>40463.808000000005</v>
      </c>
      <c r="AM130" s="69">
        <v>37403.519999999997</v>
      </c>
      <c r="AN130" s="69">
        <v>38083.584000000003</v>
      </c>
      <c r="AO130" s="69">
        <v>38083.584000000003</v>
      </c>
      <c r="AP130" s="69">
        <v>57125.375999999997</v>
      </c>
      <c r="AQ130" s="69">
        <v>63472.639999999999</v>
      </c>
      <c r="AR130" s="69">
        <v>68573.119999999995</v>
      </c>
      <c r="AS130" s="69">
        <v>82514.432000000001</v>
      </c>
      <c r="AT130" s="69">
        <v>28336</v>
      </c>
      <c r="AU130" s="69">
        <v>39670.400000000001</v>
      </c>
      <c r="AV130" s="36"/>
      <c r="AW130" s="3"/>
    </row>
    <row r="131" spans="1:49" ht="3.9" customHeight="1" x14ac:dyDescent="0.25">
      <c r="A131" s="3"/>
      <c r="B131" s="3"/>
      <c r="C131" s="3"/>
      <c r="D131" s="3"/>
      <c r="E131" s="87"/>
      <c r="F131" s="3"/>
      <c r="G131" s="3"/>
      <c r="H131" s="64"/>
      <c r="I131" s="3"/>
      <c r="J131" s="3"/>
      <c r="K131" s="21"/>
      <c r="L131" s="11"/>
      <c r="M131" s="18"/>
      <c r="N131" s="3"/>
      <c r="O131" s="16"/>
      <c r="P131" s="3"/>
      <c r="Q131" s="3"/>
      <c r="R131" s="64"/>
      <c r="S131" s="3"/>
      <c r="T131" s="64"/>
      <c r="U131" s="3"/>
      <c r="V131" s="3"/>
      <c r="W131" s="43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6"/>
      <c r="AW131" s="3"/>
    </row>
    <row r="132" spans="1:49" ht="8.1" customHeight="1" x14ac:dyDescent="0.25">
      <c r="A132" s="3"/>
      <c r="B132" s="3"/>
      <c r="C132" s="3"/>
      <c r="D132" s="3"/>
      <c r="E132" s="87"/>
      <c r="F132" s="3"/>
      <c r="G132" s="3"/>
      <c r="H132" s="3"/>
      <c r="I132" s="3"/>
      <c r="J132" s="3"/>
      <c r="K132" s="21"/>
      <c r="L132" s="11"/>
      <c r="M132" s="18"/>
      <c r="N132" s="3"/>
      <c r="O132" s="16"/>
      <c r="P132" s="3"/>
      <c r="Q132" s="3"/>
      <c r="R132" s="3"/>
      <c r="S132" s="3"/>
      <c r="T132" s="3"/>
      <c r="U132" s="3"/>
      <c r="V132" s="3"/>
      <c r="W132" s="43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6"/>
      <c r="AW132" s="3"/>
    </row>
    <row r="133" spans="1:49" ht="3.9" customHeight="1" x14ac:dyDescent="0.25">
      <c r="A133" s="3"/>
      <c r="B133" s="3"/>
      <c r="C133" s="3"/>
      <c r="D133" s="3"/>
      <c r="E133" s="87"/>
      <c r="F133" s="3"/>
      <c r="G133" s="73"/>
      <c r="H133" s="3"/>
      <c r="I133" s="3"/>
      <c r="J133" s="3"/>
      <c r="K133" s="21"/>
      <c r="L133" s="11"/>
      <c r="M133" s="18"/>
      <c r="N133" s="3"/>
      <c r="O133" s="16"/>
      <c r="P133" s="3"/>
      <c r="Q133" s="3"/>
      <c r="R133" s="3"/>
      <c r="S133" s="3"/>
      <c r="T133" s="3"/>
      <c r="U133" s="3"/>
      <c r="V133" s="3"/>
      <c r="W133" s="43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6"/>
      <c r="AW133" s="3"/>
    </row>
    <row r="134" spans="1:49" s="5" customFormat="1" x14ac:dyDescent="0.25">
      <c r="A134" s="4"/>
      <c r="B134" s="4"/>
      <c r="C134" s="4"/>
      <c r="D134" s="4"/>
      <c r="E134" s="88"/>
      <c r="F134" s="4"/>
      <c r="G134" s="54" t="s">
        <v>30</v>
      </c>
      <c r="H134" s="56" t="s">
        <v>100</v>
      </c>
      <c r="I134" s="4"/>
      <c r="J134" s="4"/>
      <c r="K134" s="57" t="s">
        <v>23</v>
      </c>
      <c r="L134" s="20"/>
      <c r="M134" s="18"/>
      <c r="N134" s="56"/>
      <c r="O134" s="16"/>
      <c r="P134" s="4"/>
      <c r="Q134" s="4"/>
      <c r="R134" s="58">
        <v>7641316.7999999998</v>
      </c>
      <c r="S134" s="4"/>
      <c r="T134" s="58">
        <v>18506354.943999998</v>
      </c>
      <c r="U134" s="4"/>
      <c r="V134" s="4"/>
      <c r="W134" s="43"/>
      <c r="X134" s="59">
        <v>680355</v>
      </c>
      <c r="Y134" s="59">
        <v>612319.5</v>
      </c>
      <c r="Z134" s="59">
        <v>495413.1</v>
      </c>
      <c r="AA134" s="59">
        <v>490347</v>
      </c>
      <c r="AB134" s="59">
        <v>506773.8</v>
      </c>
      <c r="AC134" s="59">
        <v>506773.8</v>
      </c>
      <c r="AD134" s="59">
        <v>760160.7</v>
      </c>
      <c r="AE134" s="59">
        <v>844623</v>
      </c>
      <c r="AF134" s="59">
        <v>898969.5</v>
      </c>
      <c r="AG134" s="59">
        <v>1029155.4</v>
      </c>
      <c r="AH134" s="59">
        <v>340177.5</v>
      </c>
      <c r="AI134" s="59">
        <v>476248.5</v>
      </c>
      <c r="AJ134" s="59">
        <v>1647738.4</v>
      </c>
      <c r="AK134" s="59">
        <v>1482964.56</v>
      </c>
      <c r="AL134" s="59">
        <v>1199831.2480000001</v>
      </c>
      <c r="AM134" s="59">
        <v>1187561.76</v>
      </c>
      <c r="AN134" s="59">
        <v>1227345.504</v>
      </c>
      <c r="AO134" s="59">
        <v>1227345.504</v>
      </c>
      <c r="AP134" s="59">
        <v>1841018.2559999998</v>
      </c>
      <c r="AQ134" s="59">
        <v>2045575.8399999999</v>
      </c>
      <c r="AR134" s="59">
        <v>2177196.56</v>
      </c>
      <c r="AS134" s="59">
        <v>2492491.2320000003</v>
      </c>
      <c r="AT134" s="59">
        <v>823869.2</v>
      </c>
      <c r="AU134" s="59">
        <v>1153416.8799999999</v>
      </c>
      <c r="AV134" s="38"/>
      <c r="AW134" s="4"/>
    </row>
    <row r="135" spans="1:49" ht="3.9" customHeight="1" x14ac:dyDescent="0.25">
      <c r="A135" s="3"/>
      <c r="B135" s="3"/>
      <c r="C135" s="3"/>
      <c r="D135" s="3"/>
      <c r="E135" s="87"/>
      <c r="F135" s="3"/>
      <c r="G135" s="73"/>
      <c r="H135" s="72"/>
      <c r="I135" s="3"/>
      <c r="J135" s="3"/>
      <c r="K135" s="21"/>
      <c r="L135" s="11"/>
      <c r="M135" s="18"/>
      <c r="N135" s="3"/>
      <c r="O135" s="16"/>
      <c r="P135" s="3"/>
      <c r="Q135" s="3"/>
      <c r="R135" s="72"/>
      <c r="S135" s="3"/>
      <c r="T135" s="72"/>
      <c r="U135" s="3"/>
      <c r="V135" s="3"/>
      <c r="W135" s="43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6"/>
      <c r="AW135" s="3"/>
    </row>
    <row r="136" spans="1:49" ht="3.9" customHeight="1" x14ac:dyDescent="0.25">
      <c r="A136" s="3"/>
      <c r="B136" s="3"/>
      <c r="C136" s="3"/>
      <c r="D136" s="3"/>
      <c r="E136" s="87"/>
      <c r="F136" s="3"/>
      <c r="G136" s="73"/>
      <c r="H136" s="3"/>
      <c r="I136" s="3"/>
      <c r="J136" s="3"/>
      <c r="K136" s="21"/>
      <c r="L136" s="11"/>
      <c r="M136" s="18"/>
      <c r="N136" s="3"/>
      <c r="O136" s="16"/>
      <c r="P136" s="3"/>
      <c r="Q136" s="3"/>
      <c r="R136" s="3"/>
      <c r="S136" s="3"/>
      <c r="T136" s="3"/>
      <c r="U136" s="3"/>
      <c r="V136" s="3"/>
      <c r="W136" s="43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6"/>
      <c r="AW136" s="3"/>
    </row>
    <row r="137" spans="1:49" ht="8.1" customHeight="1" x14ac:dyDescent="0.25">
      <c r="A137" s="3"/>
      <c r="B137" s="3"/>
      <c r="C137" s="3"/>
      <c r="D137" s="3"/>
      <c r="E137" s="87"/>
      <c r="F137" s="3"/>
      <c r="G137" s="3"/>
      <c r="H137" s="3"/>
      <c r="I137" s="3"/>
      <c r="J137" s="3"/>
      <c r="K137" s="21"/>
      <c r="L137" s="11"/>
      <c r="M137" s="18"/>
      <c r="N137" s="3"/>
      <c r="O137" s="16"/>
      <c r="P137" s="3"/>
      <c r="Q137" s="3"/>
      <c r="R137" s="3"/>
      <c r="S137" s="3"/>
      <c r="T137" s="3"/>
      <c r="U137" s="3"/>
      <c r="V137" s="3"/>
      <c r="W137" s="43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6"/>
      <c r="AW137" s="3"/>
    </row>
    <row r="138" spans="1:49" s="5" customFormat="1" x14ac:dyDescent="0.25">
      <c r="A138" s="4"/>
      <c r="B138" s="4"/>
      <c r="C138" s="4"/>
      <c r="D138" s="4"/>
      <c r="E138" s="88"/>
      <c r="F138" s="4"/>
      <c r="G138" s="54" t="s">
        <v>27</v>
      </c>
      <c r="H138" s="60" t="s">
        <v>101</v>
      </c>
      <c r="I138" s="4"/>
      <c r="J138" s="4"/>
      <c r="K138" s="61" t="s">
        <v>23</v>
      </c>
      <c r="L138" s="20"/>
      <c r="M138" s="18"/>
      <c r="N138" s="70"/>
      <c r="O138" s="16"/>
      <c r="P138" s="4"/>
      <c r="Q138" s="4"/>
      <c r="R138" s="62">
        <v>3227700</v>
      </c>
      <c r="S138" s="4"/>
      <c r="T138" s="62">
        <v>5359856</v>
      </c>
      <c r="U138" s="4"/>
      <c r="V138" s="4"/>
      <c r="W138" s="43"/>
      <c r="X138" s="63">
        <v>322770</v>
      </c>
      <c r="Y138" s="63">
        <v>290493</v>
      </c>
      <c r="Z138" s="63">
        <v>225939</v>
      </c>
      <c r="AA138" s="63">
        <v>193662</v>
      </c>
      <c r="AB138" s="63">
        <v>193662</v>
      </c>
      <c r="AC138" s="63">
        <v>193662</v>
      </c>
      <c r="AD138" s="63">
        <v>290493</v>
      </c>
      <c r="AE138" s="63">
        <v>322770</v>
      </c>
      <c r="AF138" s="63">
        <v>355047</v>
      </c>
      <c r="AG138" s="63">
        <v>451878</v>
      </c>
      <c r="AH138" s="63">
        <v>161385</v>
      </c>
      <c r="AI138" s="63">
        <v>225939</v>
      </c>
      <c r="AJ138" s="63">
        <v>535985.6</v>
      </c>
      <c r="AK138" s="63">
        <v>482387.04</v>
      </c>
      <c r="AL138" s="63">
        <v>375189.92</v>
      </c>
      <c r="AM138" s="63">
        <v>321591.36000000004</v>
      </c>
      <c r="AN138" s="63">
        <v>321591.36000000004</v>
      </c>
      <c r="AO138" s="63">
        <v>321591.36000000004</v>
      </c>
      <c r="AP138" s="63">
        <v>482387.04</v>
      </c>
      <c r="AQ138" s="63">
        <v>535985.6</v>
      </c>
      <c r="AR138" s="63">
        <v>589584.16</v>
      </c>
      <c r="AS138" s="63">
        <v>750379.84</v>
      </c>
      <c r="AT138" s="63">
        <v>267992.8</v>
      </c>
      <c r="AU138" s="63">
        <v>375189.92</v>
      </c>
      <c r="AV138" s="38"/>
      <c r="AW138" s="4"/>
    </row>
    <row r="139" spans="1:49" ht="3.9" customHeight="1" x14ac:dyDescent="0.25">
      <c r="A139" s="3"/>
      <c r="B139" s="3"/>
      <c r="C139" s="3"/>
      <c r="D139" s="3"/>
      <c r="E139" s="87"/>
      <c r="F139" s="3"/>
      <c r="G139" s="3"/>
      <c r="H139" s="64"/>
      <c r="I139" s="3"/>
      <c r="J139" s="3"/>
      <c r="K139" s="21"/>
      <c r="L139" s="11"/>
      <c r="M139" s="18"/>
      <c r="N139" s="3"/>
      <c r="O139" s="16"/>
      <c r="P139" s="3"/>
      <c r="Q139" s="3"/>
      <c r="R139" s="64"/>
      <c r="S139" s="3"/>
      <c r="T139" s="64"/>
      <c r="U139" s="3"/>
      <c r="V139" s="3"/>
      <c r="W139" s="43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6"/>
      <c r="AW139" s="3"/>
    </row>
    <row r="140" spans="1:49" s="1" customFormat="1" ht="10.199999999999999" x14ac:dyDescent="0.2">
      <c r="A140" s="11"/>
      <c r="B140" s="11"/>
      <c r="C140" s="11"/>
      <c r="D140" s="11"/>
      <c r="E140" s="87"/>
      <c r="F140" s="11"/>
      <c r="G140" s="11"/>
      <c r="H140" s="66" t="s">
        <v>29</v>
      </c>
      <c r="I140" s="11"/>
      <c r="J140" s="11"/>
      <c r="K140" s="11"/>
      <c r="L140" s="11"/>
      <c r="M140" s="29"/>
      <c r="N140" s="66"/>
      <c r="O140" s="30"/>
      <c r="P140" s="11"/>
      <c r="Q140" s="11"/>
      <c r="R140" s="11"/>
      <c r="S140" s="11"/>
      <c r="T140" s="11"/>
      <c r="U140" s="11"/>
      <c r="V140" s="11"/>
      <c r="W140" s="65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40"/>
      <c r="AW140" s="11"/>
    </row>
    <row r="141" spans="1:49" s="5" customFormat="1" x14ac:dyDescent="0.25">
      <c r="A141" s="4"/>
      <c r="B141" s="4"/>
      <c r="C141" s="4"/>
      <c r="D141" s="4"/>
      <c r="E141" s="88"/>
      <c r="F141" s="4"/>
      <c r="G141" s="4"/>
      <c r="H141" s="4" t="s">
        <v>102</v>
      </c>
      <c r="I141" s="4"/>
      <c r="J141" s="4"/>
      <c r="K141" s="21" t="s">
        <v>92</v>
      </c>
      <c r="L141" s="14"/>
      <c r="M141" s="18"/>
      <c r="N141" s="28"/>
      <c r="O141" s="16"/>
      <c r="P141" s="4"/>
      <c r="Q141" s="18"/>
      <c r="R141" s="28"/>
      <c r="S141" s="18"/>
      <c r="T141" s="28"/>
      <c r="U141" s="4"/>
      <c r="V141" s="4"/>
      <c r="W141" s="43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8"/>
      <c r="AW141" s="4"/>
    </row>
    <row r="142" spans="1:49" s="1" customFormat="1" ht="10.199999999999999" x14ac:dyDescent="0.2">
      <c r="A142" s="11"/>
      <c r="B142" s="11"/>
      <c r="C142" s="11"/>
      <c r="D142" s="11"/>
      <c r="E142" s="87"/>
      <c r="F142" s="11"/>
      <c r="G142" s="11"/>
      <c r="H142" s="11" t="s">
        <v>74</v>
      </c>
      <c r="I142" s="11"/>
      <c r="J142" s="11"/>
      <c r="K142" s="21" t="s">
        <v>92</v>
      </c>
      <c r="L142" s="11"/>
      <c r="M142" s="29"/>
      <c r="N142" s="11"/>
      <c r="O142" s="30"/>
      <c r="P142" s="11"/>
      <c r="Q142" s="29" t="s">
        <v>1</v>
      </c>
      <c r="R142" s="112">
        <v>0.01</v>
      </c>
      <c r="S142" s="29" t="s">
        <v>1</v>
      </c>
      <c r="T142" s="112">
        <v>5.0000000000000001E-3</v>
      </c>
      <c r="U142" s="11"/>
      <c r="V142" s="11"/>
      <c r="W142" s="44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40"/>
      <c r="AW142" s="11"/>
    </row>
    <row r="143" spans="1:49" s="1" customFormat="1" ht="10.199999999999999" x14ac:dyDescent="0.2">
      <c r="A143" s="11"/>
      <c r="B143" s="11"/>
      <c r="C143" s="11"/>
      <c r="D143" s="11"/>
      <c r="E143" s="87"/>
      <c r="F143" s="11"/>
      <c r="G143" s="11"/>
      <c r="H143" s="11" t="s">
        <v>75</v>
      </c>
      <c r="I143" s="11"/>
      <c r="J143" s="11"/>
      <c r="K143" s="21" t="s">
        <v>92</v>
      </c>
      <c r="L143" s="11"/>
      <c r="M143" s="29"/>
      <c r="N143" s="11"/>
      <c r="O143" s="30"/>
      <c r="P143" s="11"/>
      <c r="Q143" s="29" t="s">
        <v>1</v>
      </c>
      <c r="R143" s="112">
        <v>0.8</v>
      </c>
      <c r="S143" s="29" t="s">
        <v>1</v>
      </c>
      <c r="T143" s="112">
        <v>0.4</v>
      </c>
      <c r="U143" s="11"/>
      <c r="V143" s="11"/>
      <c r="W143" s="44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40"/>
      <c r="AW143" s="11"/>
    </row>
    <row r="144" spans="1:49" s="1" customFormat="1" ht="10.199999999999999" x14ac:dyDescent="0.2">
      <c r="A144" s="11"/>
      <c r="B144" s="11"/>
      <c r="C144" s="11"/>
      <c r="D144" s="11"/>
      <c r="E144" s="87"/>
      <c r="F144" s="11"/>
      <c r="G144" s="11"/>
      <c r="H144" s="11" t="s">
        <v>76</v>
      </c>
      <c r="I144" s="11"/>
      <c r="J144" s="11"/>
      <c r="K144" s="21" t="s">
        <v>92</v>
      </c>
      <c r="L144" s="11"/>
      <c r="M144" s="29"/>
      <c r="N144" s="11"/>
      <c r="O144" s="30"/>
      <c r="P144" s="11"/>
      <c r="Q144" s="29" t="s">
        <v>1</v>
      </c>
      <c r="R144" s="112">
        <v>5</v>
      </c>
      <c r="S144" s="29" t="s">
        <v>1</v>
      </c>
      <c r="T144" s="112">
        <v>4</v>
      </c>
      <c r="U144" s="11"/>
      <c r="V144" s="11"/>
      <c r="W144" s="44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40"/>
      <c r="AW144" s="11"/>
    </row>
    <row r="145" spans="1:49" s="1" customFormat="1" ht="10.199999999999999" x14ac:dyDescent="0.2">
      <c r="A145" s="11"/>
      <c r="B145" s="11"/>
      <c r="C145" s="11"/>
      <c r="D145" s="11"/>
      <c r="E145" s="87"/>
      <c r="F145" s="11"/>
      <c r="G145" s="11"/>
      <c r="H145" s="11" t="s">
        <v>77</v>
      </c>
      <c r="I145" s="11"/>
      <c r="J145" s="11"/>
      <c r="K145" s="21" t="s">
        <v>92</v>
      </c>
      <c r="L145" s="11"/>
      <c r="M145" s="29"/>
      <c r="N145" s="11"/>
      <c r="O145" s="30"/>
      <c r="P145" s="11"/>
      <c r="Q145" s="29" t="s">
        <v>1</v>
      </c>
      <c r="R145" s="112">
        <v>7</v>
      </c>
      <c r="S145" s="29" t="s">
        <v>1</v>
      </c>
      <c r="T145" s="112">
        <v>6</v>
      </c>
      <c r="U145" s="11"/>
      <c r="V145" s="11"/>
      <c r="W145" s="44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40"/>
      <c r="AW145" s="11"/>
    </row>
    <row r="146" spans="1:49" s="1" customFormat="1" ht="10.199999999999999" x14ac:dyDescent="0.2">
      <c r="A146" s="11"/>
      <c r="B146" s="11"/>
      <c r="C146" s="11"/>
      <c r="D146" s="11"/>
      <c r="E146" s="87"/>
      <c r="F146" s="11"/>
      <c r="G146" s="11"/>
      <c r="H146" s="11" t="s">
        <v>78</v>
      </c>
      <c r="I146" s="11"/>
      <c r="J146" s="11"/>
      <c r="K146" s="21" t="s">
        <v>92</v>
      </c>
      <c r="L146" s="11"/>
      <c r="M146" s="29"/>
      <c r="N146" s="11"/>
      <c r="O146" s="30"/>
      <c r="P146" s="11"/>
      <c r="Q146" s="29" t="s">
        <v>1</v>
      </c>
      <c r="R146" s="112">
        <v>8</v>
      </c>
      <c r="S146" s="29" t="s">
        <v>1</v>
      </c>
      <c r="T146" s="112">
        <v>7</v>
      </c>
      <c r="U146" s="11"/>
      <c r="V146" s="11"/>
      <c r="W146" s="44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40"/>
      <c r="AW146" s="11"/>
    </row>
    <row r="147" spans="1:49" ht="3.9" customHeight="1" x14ac:dyDescent="0.25">
      <c r="A147" s="3"/>
      <c r="B147" s="3"/>
      <c r="C147" s="3"/>
      <c r="D147" s="3"/>
      <c r="E147" s="87"/>
      <c r="F147" s="3"/>
      <c r="G147" s="3"/>
      <c r="H147" s="106"/>
      <c r="I147" s="3"/>
      <c r="J147" s="3"/>
      <c r="K147" s="21"/>
      <c r="L147" s="11"/>
      <c r="M147" s="18"/>
      <c r="N147" s="3"/>
      <c r="O147" s="16"/>
      <c r="P147" s="3"/>
      <c r="Q147" s="18"/>
      <c r="R147" s="106"/>
      <c r="S147" s="18"/>
      <c r="T147" s="106"/>
      <c r="U147" s="3"/>
      <c r="V147" s="3"/>
      <c r="W147" s="43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6"/>
      <c r="AW147" s="3"/>
    </row>
    <row r="148" spans="1:49" x14ac:dyDescent="0.25">
      <c r="A148" s="3"/>
      <c r="B148" s="3"/>
      <c r="C148" s="3"/>
      <c r="D148" s="3"/>
      <c r="E148" s="87" t="s">
        <v>48</v>
      </c>
      <c r="F148" s="3"/>
      <c r="G148" s="3"/>
      <c r="H148" s="3" t="s">
        <v>103</v>
      </c>
      <c r="I148" s="3"/>
      <c r="J148" s="3"/>
      <c r="K148" s="21" t="s">
        <v>92</v>
      </c>
      <c r="L148" s="11"/>
      <c r="M148" s="3"/>
      <c r="N148" s="3"/>
      <c r="O148" s="3"/>
      <c r="P148" s="3"/>
      <c r="Q148" s="3"/>
      <c r="R148" s="67">
        <v>1227000</v>
      </c>
      <c r="S148" s="67"/>
      <c r="T148" s="67">
        <v>514400.00000000006</v>
      </c>
      <c r="U148" s="67"/>
      <c r="V148" s="67"/>
      <c r="W148" s="68"/>
      <c r="X148" s="69">
        <v>122700</v>
      </c>
      <c r="Y148" s="69">
        <v>110430</v>
      </c>
      <c r="Z148" s="69">
        <v>85890</v>
      </c>
      <c r="AA148" s="69">
        <v>73620</v>
      </c>
      <c r="AB148" s="69">
        <v>73620</v>
      </c>
      <c r="AC148" s="69">
        <v>73620</v>
      </c>
      <c r="AD148" s="69">
        <v>110430</v>
      </c>
      <c r="AE148" s="69">
        <v>122700</v>
      </c>
      <c r="AF148" s="69">
        <v>134970</v>
      </c>
      <c r="AG148" s="69">
        <v>171780</v>
      </c>
      <c r="AH148" s="69">
        <v>61350</v>
      </c>
      <c r="AI148" s="69">
        <v>85890</v>
      </c>
      <c r="AJ148" s="69">
        <v>51440.000000000007</v>
      </c>
      <c r="AK148" s="69">
        <v>46296.000000000007</v>
      </c>
      <c r="AL148" s="69">
        <v>36008.000000000007</v>
      </c>
      <c r="AM148" s="69">
        <v>30864.000000000007</v>
      </c>
      <c r="AN148" s="69">
        <v>30864.000000000007</v>
      </c>
      <c r="AO148" s="69">
        <v>30864.000000000007</v>
      </c>
      <c r="AP148" s="69">
        <v>46296.000000000007</v>
      </c>
      <c r="AQ148" s="69">
        <v>51440.000000000007</v>
      </c>
      <c r="AR148" s="69">
        <v>56584.000000000015</v>
      </c>
      <c r="AS148" s="69">
        <v>72016.000000000015</v>
      </c>
      <c r="AT148" s="69">
        <v>25720.000000000004</v>
      </c>
      <c r="AU148" s="69">
        <v>36008.000000000007</v>
      </c>
      <c r="AV148" s="36"/>
      <c r="AW148" s="3"/>
    </row>
    <row r="149" spans="1:49" x14ac:dyDescent="0.25">
      <c r="A149" s="3"/>
      <c r="B149" s="3"/>
      <c r="C149" s="3"/>
      <c r="D149" s="3"/>
      <c r="E149" s="87"/>
      <c r="F149" s="3"/>
      <c r="G149" s="3"/>
      <c r="H149" s="3" t="s">
        <v>106</v>
      </c>
      <c r="I149" s="3"/>
      <c r="J149" s="3"/>
      <c r="K149" s="21" t="s">
        <v>92</v>
      </c>
      <c r="L149" s="11"/>
      <c r="M149" s="18" t="s">
        <v>1</v>
      </c>
      <c r="N149" s="27">
        <v>100</v>
      </c>
      <c r="O149" s="16"/>
      <c r="P149" s="3"/>
      <c r="Q149" s="3"/>
      <c r="R149" s="67"/>
      <c r="S149" s="67"/>
      <c r="T149" s="67"/>
      <c r="U149" s="67"/>
      <c r="V149" s="67"/>
      <c r="W149" s="68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36"/>
      <c r="AW149" s="3"/>
    </row>
    <row r="150" spans="1:49" x14ac:dyDescent="0.25">
      <c r="A150" s="3"/>
      <c r="B150" s="3"/>
      <c r="C150" s="3"/>
      <c r="D150" s="3"/>
      <c r="E150" s="87" t="s">
        <v>48</v>
      </c>
      <c r="F150" s="3"/>
      <c r="G150" s="3"/>
      <c r="H150" s="3" t="s">
        <v>107</v>
      </c>
      <c r="I150" s="3"/>
      <c r="J150" s="3"/>
      <c r="K150" s="21" t="s">
        <v>92</v>
      </c>
      <c r="L150" s="11"/>
      <c r="M150" s="3"/>
      <c r="N150" s="3"/>
      <c r="O150" s="3"/>
      <c r="P150" s="3"/>
      <c r="Q150" s="3"/>
      <c r="R150" s="67">
        <v>585000</v>
      </c>
      <c r="S150" s="67"/>
      <c r="T150" s="67">
        <v>1416800</v>
      </c>
      <c r="U150" s="67"/>
      <c r="V150" s="67"/>
      <c r="W150" s="68"/>
      <c r="X150" s="69">
        <v>58500</v>
      </c>
      <c r="Y150" s="69">
        <v>52650</v>
      </c>
      <c r="Z150" s="69">
        <v>40950</v>
      </c>
      <c r="AA150" s="69">
        <v>35100</v>
      </c>
      <c r="AB150" s="69">
        <v>35100</v>
      </c>
      <c r="AC150" s="69">
        <v>35100</v>
      </c>
      <c r="AD150" s="69">
        <v>52650</v>
      </c>
      <c r="AE150" s="69">
        <v>58500</v>
      </c>
      <c r="AF150" s="69">
        <v>64350</v>
      </c>
      <c r="AG150" s="69">
        <v>81900</v>
      </c>
      <c r="AH150" s="69">
        <v>29250</v>
      </c>
      <c r="AI150" s="69">
        <v>40950</v>
      </c>
      <c r="AJ150" s="69">
        <v>141680</v>
      </c>
      <c r="AK150" s="69">
        <v>127511.99999999999</v>
      </c>
      <c r="AL150" s="69">
        <v>99176</v>
      </c>
      <c r="AM150" s="69">
        <v>85008</v>
      </c>
      <c r="AN150" s="69">
        <v>85008</v>
      </c>
      <c r="AO150" s="69">
        <v>85008</v>
      </c>
      <c r="AP150" s="69">
        <v>127511.99999999999</v>
      </c>
      <c r="AQ150" s="69">
        <v>141680</v>
      </c>
      <c r="AR150" s="69">
        <v>155848</v>
      </c>
      <c r="AS150" s="69">
        <v>198352</v>
      </c>
      <c r="AT150" s="69">
        <v>70840</v>
      </c>
      <c r="AU150" s="69">
        <v>99176</v>
      </c>
      <c r="AV150" s="36"/>
      <c r="AW150" s="3"/>
    </row>
    <row r="151" spans="1:49" x14ac:dyDescent="0.25">
      <c r="A151" s="3"/>
      <c r="B151" s="3"/>
      <c r="C151" s="3"/>
      <c r="D151" s="3"/>
      <c r="E151" s="87"/>
      <c r="F151" s="3"/>
      <c r="G151" s="3"/>
      <c r="H151" s="3" t="s">
        <v>108</v>
      </c>
      <c r="I151" s="3"/>
      <c r="J151" s="3"/>
      <c r="K151" s="21" t="s">
        <v>92</v>
      </c>
      <c r="L151" s="11"/>
      <c r="M151" s="18" t="s">
        <v>1</v>
      </c>
      <c r="N151" s="27">
        <v>150</v>
      </c>
      <c r="O151" s="16"/>
      <c r="P151" s="3"/>
      <c r="Q151" s="3"/>
      <c r="R151" s="67"/>
      <c r="S151" s="67"/>
      <c r="T151" s="67"/>
      <c r="U151" s="67"/>
      <c r="V151" s="67"/>
      <c r="W151" s="68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36"/>
      <c r="AW151" s="3"/>
    </row>
    <row r="152" spans="1:49" x14ac:dyDescent="0.25">
      <c r="A152" s="3"/>
      <c r="B152" s="3"/>
      <c r="C152" s="3"/>
      <c r="D152" s="3"/>
      <c r="E152" s="87" t="s">
        <v>48</v>
      </c>
      <c r="F152" s="3"/>
      <c r="G152" s="3"/>
      <c r="H152" s="3" t="s">
        <v>109</v>
      </c>
      <c r="I152" s="3"/>
      <c r="J152" s="3"/>
      <c r="K152" s="21" t="s">
        <v>92</v>
      </c>
      <c r="L152" s="11"/>
      <c r="M152" s="3"/>
      <c r="N152" s="3"/>
      <c r="O152" s="3"/>
      <c r="P152" s="3"/>
      <c r="Q152" s="3"/>
      <c r="R152" s="67">
        <v>877500</v>
      </c>
      <c r="S152" s="67"/>
      <c r="T152" s="67">
        <v>2125200</v>
      </c>
      <c r="U152" s="67"/>
      <c r="V152" s="67"/>
      <c r="W152" s="68"/>
      <c r="X152" s="69">
        <v>87750</v>
      </c>
      <c r="Y152" s="69">
        <v>78975</v>
      </c>
      <c r="Z152" s="69">
        <v>61425</v>
      </c>
      <c r="AA152" s="69">
        <v>52650</v>
      </c>
      <c r="AB152" s="69">
        <v>52650</v>
      </c>
      <c r="AC152" s="69">
        <v>52650</v>
      </c>
      <c r="AD152" s="69">
        <v>78975</v>
      </c>
      <c r="AE152" s="69">
        <v>87750</v>
      </c>
      <c r="AF152" s="69">
        <v>96525</v>
      </c>
      <c r="AG152" s="69">
        <v>122850</v>
      </c>
      <c r="AH152" s="69">
        <v>43875</v>
      </c>
      <c r="AI152" s="69">
        <v>61425</v>
      </c>
      <c r="AJ152" s="69">
        <v>212520</v>
      </c>
      <c r="AK152" s="69">
        <v>191267.99999999997</v>
      </c>
      <c r="AL152" s="69">
        <v>148764</v>
      </c>
      <c r="AM152" s="69">
        <v>127512</v>
      </c>
      <c r="AN152" s="69">
        <v>127512</v>
      </c>
      <c r="AO152" s="69">
        <v>127512</v>
      </c>
      <c r="AP152" s="69">
        <v>191267.99999999997</v>
      </c>
      <c r="AQ152" s="69">
        <v>212520</v>
      </c>
      <c r="AR152" s="69">
        <v>233772</v>
      </c>
      <c r="AS152" s="69">
        <v>297528</v>
      </c>
      <c r="AT152" s="69">
        <v>106260</v>
      </c>
      <c r="AU152" s="69">
        <v>148764</v>
      </c>
      <c r="AV152" s="36"/>
      <c r="AW152" s="3"/>
    </row>
    <row r="153" spans="1:49" x14ac:dyDescent="0.25">
      <c r="A153" s="3"/>
      <c r="B153" s="3"/>
      <c r="C153" s="3"/>
      <c r="D153" s="3"/>
      <c r="E153" s="87"/>
      <c r="F153" s="3"/>
      <c r="G153" s="3"/>
      <c r="H153" s="3" t="s">
        <v>110</v>
      </c>
      <c r="I153" s="3"/>
      <c r="J153" s="3"/>
      <c r="K153" s="21" t="s">
        <v>92</v>
      </c>
      <c r="L153" s="11"/>
      <c r="M153" s="18" t="s">
        <v>1</v>
      </c>
      <c r="N153" s="27">
        <v>80</v>
      </c>
      <c r="O153" s="16"/>
      <c r="P153" s="3"/>
      <c r="Q153" s="3"/>
      <c r="R153" s="67"/>
      <c r="S153" s="67"/>
      <c r="T153" s="67"/>
      <c r="U153" s="67"/>
      <c r="V153" s="67"/>
      <c r="W153" s="68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36"/>
      <c r="AW153" s="3"/>
    </row>
    <row r="154" spans="1:49" x14ac:dyDescent="0.25">
      <c r="A154" s="3"/>
      <c r="B154" s="3"/>
      <c r="C154" s="3"/>
      <c r="D154" s="3"/>
      <c r="E154" s="87" t="s">
        <v>48</v>
      </c>
      <c r="F154" s="3"/>
      <c r="G154" s="3"/>
      <c r="H154" s="3" t="s">
        <v>111</v>
      </c>
      <c r="I154" s="3"/>
      <c r="J154" s="3"/>
      <c r="K154" s="21" t="s">
        <v>92</v>
      </c>
      <c r="L154" s="3"/>
      <c r="M154" s="3"/>
      <c r="N154" s="3"/>
      <c r="O154" s="3"/>
      <c r="P154" s="3"/>
      <c r="Q154" s="3"/>
      <c r="R154" s="81">
        <v>468000</v>
      </c>
      <c r="S154" s="81"/>
      <c r="T154" s="81">
        <v>1133440.0000000002</v>
      </c>
      <c r="U154" s="81"/>
      <c r="V154" s="81"/>
      <c r="W154" s="68"/>
      <c r="X154" s="69">
        <v>46800</v>
      </c>
      <c r="Y154" s="69">
        <v>42120</v>
      </c>
      <c r="Z154" s="69">
        <v>32760</v>
      </c>
      <c r="AA154" s="69">
        <v>28080</v>
      </c>
      <c r="AB154" s="69">
        <v>28080</v>
      </c>
      <c r="AC154" s="69">
        <v>28080</v>
      </c>
      <c r="AD154" s="69">
        <v>42120</v>
      </c>
      <c r="AE154" s="69">
        <v>46800</v>
      </c>
      <c r="AF154" s="69">
        <v>51480</v>
      </c>
      <c r="AG154" s="69">
        <v>65520</v>
      </c>
      <c r="AH154" s="69">
        <v>23400</v>
      </c>
      <c r="AI154" s="69">
        <v>32760</v>
      </c>
      <c r="AJ154" s="69">
        <v>113344</v>
      </c>
      <c r="AK154" s="69">
        <v>102009.59999999999</v>
      </c>
      <c r="AL154" s="69">
        <v>79340.800000000003</v>
      </c>
      <c r="AM154" s="69">
        <v>68006.400000000009</v>
      </c>
      <c r="AN154" s="69">
        <v>68006.400000000009</v>
      </c>
      <c r="AO154" s="69">
        <v>68006.400000000009</v>
      </c>
      <c r="AP154" s="69">
        <v>102009.59999999999</v>
      </c>
      <c r="AQ154" s="69">
        <v>113344</v>
      </c>
      <c r="AR154" s="69">
        <v>124678.39999999999</v>
      </c>
      <c r="AS154" s="69">
        <v>158681.60000000001</v>
      </c>
      <c r="AT154" s="69">
        <v>56672</v>
      </c>
      <c r="AU154" s="69">
        <v>79340.800000000003</v>
      </c>
      <c r="AV154" s="36"/>
      <c r="AW154" s="3"/>
    </row>
    <row r="155" spans="1:49" x14ac:dyDescent="0.25">
      <c r="A155" s="3"/>
      <c r="B155" s="3"/>
      <c r="C155" s="3"/>
      <c r="D155" s="3"/>
      <c r="E155" s="87"/>
      <c r="F155" s="3"/>
      <c r="G155" s="3"/>
      <c r="H155" s="3" t="s">
        <v>114</v>
      </c>
      <c r="I155" s="3"/>
      <c r="J155" s="3"/>
      <c r="K155" s="21" t="s">
        <v>92</v>
      </c>
      <c r="L155" s="11"/>
      <c r="M155" s="18" t="s">
        <v>1</v>
      </c>
      <c r="N155" s="82">
        <v>0.12</v>
      </c>
      <c r="O155" s="16"/>
      <c r="P155" s="3"/>
      <c r="Q155" s="3"/>
      <c r="R155" s="67"/>
      <c r="S155" s="67"/>
      <c r="T155" s="67"/>
      <c r="U155" s="67"/>
      <c r="V155" s="67"/>
      <c r="W155" s="68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36"/>
      <c r="AW155" s="3"/>
    </row>
    <row r="156" spans="1:49" x14ac:dyDescent="0.25">
      <c r="A156" s="3"/>
      <c r="B156" s="3"/>
      <c r="C156" s="3"/>
      <c r="D156" s="3"/>
      <c r="E156" s="87"/>
      <c r="F156" s="3"/>
      <c r="G156" s="3"/>
      <c r="H156" s="3" t="s">
        <v>115</v>
      </c>
      <c r="I156" s="3"/>
      <c r="J156" s="3"/>
      <c r="K156" s="21" t="s">
        <v>92</v>
      </c>
      <c r="L156" s="11"/>
      <c r="M156" s="18" t="s">
        <v>1</v>
      </c>
      <c r="N156" s="27">
        <v>100</v>
      </c>
      <c r="O156" s="16"/>
      <c r="P156" s="3"/>
      <c r="Q156" s="3"/>
      <c r="R156" s="67"/>
      <c r="S156" s="67"/>
      <c r="T156" s="67"/>
      <c r="U156" s="67"/>
      <c r="V156" s="67"/>
      <c r="W156" s="68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36"/>
      <c r="AW156" s="3"/>
    </row>
    <row r="157" spans="1:49" x14ac:dyDescent="0.25">
      <c r="A157" s="3"/>
      <c r="B157" s="3"/>
      <c r="C157" s="3"/>
      <c r="D157" s="3"/>
      <c r="E157" s="87" t="s">
        <v>48</v>
      </c>
      <c r="F157" s="3"/>
      <c r="G157" s="3"/>
      <c r="H157" s="3" t="s">
        <v>116</v>
      </c>
      <c r="I157" s="3"/>
      <c r="J157" s="3"/>
      <c r="K157" s="21" t="s">
        <v>92</v>
      </c>
      <c r="L157" s="3"/>
      <c r="M157" s="3"/>
      <c r="N157" s="3"/>
      <c r="O157" s="3"/>
      <c r="P157" s="3"/>
      <c r="Q157" s="3"/>
      <c r="R157" s="81">
        <v>70200</v>
      </c>
      <c r="S157" s="81"/>
      <c r="T157" s="81">
        <v>170015.99999999997</v>
      </c>
      <c r="U157" s="81"/>
      <c r="V157" s="81"/>
      <c r="W157" s="68"/>
      <c r="X157" s="69">
        <v>7020</v>
      </c>
      <c r="Y157" s="69">
        <v>6318</v>
      </c>
      <c r="Z157" s="69">
        <v>4914</v>
      </c>
      <c r="AA157" s="69">
        <v>4212</v>
      </c>
      <c r="AB157" s="69">
        <v>4212</v>
      </c>
      <c r="AC157" s="69">
        <v>4212</v>
      </c>
      <c r="AD157" s="69">
        <v>6318</v>
      </c>
      <c r="AE157" s="69">
        <v>7020</v>
      </c>
      <c r="AF157" s="69">
        <v>7722</v>
      </c>
      <c r="AG157" s="69">
        <v>9828</v>
      </c>
      <c r="AH157" s="69">
        <v>3510</v>
      </c>
      <c r="AI157" s="69">
        <v>4914</v>
      </c>
      <c r="AJ157" s="69">
        <v>17001.599999999999</v>
      </c>
      <c r="AK157" s="69">
        <v>15301.439999999999</v>
      </c>
      <c r="AL157" s="69">
        <v>11901.119999999999</v>
      </c>
      <c r="AM157" s="69">
        <v>10200.960000000001</v>
      </c>
      <c r="AN157" s="69">
        <v>10200.960000000001</v>
      </c>
      <c r="AO157" s="69">
        <v>10200.960000000001</v>
      </c>
      <c r="AP157" s="69">
        <v>15301.439999999999</v>
      </c>
      <c r="AQ157" s="69">
        <v>17001.599999999999</v>
      </c>
      <c r="AR157" s="69">
        <v>18701.760000000002</v>
      </c>
      <c r="AS157" s="69">
        <v>23802.239999999998</v>
      </c>
      <c r="AT157" s="69">
        <v>8500.7999999999993</v>
      </c>
      <c r="AU157" s="69">
        <v>11901.119999999999</v>
      </c>
      <c r="AV157" s="36"/>
      <c r="AW157" s="3"/>
    </row>
    <row r="158" spans="1:49" ht="3.9" customHeight="1" x14ac:dyDescent="0.25">
      <c r="A158" s="3"/>
      <c r="B158" s="3"/>
      <c r="C158" s="3"/>
      <c r="D158" s="3"/>
      <c r="E158" s="87"/>
      <c r="F158" s="3"/>
      <c r="G158" s="3"/>
      <c r="H158" s="64"/>
      <c r="I158" s="3"/>
      <c r="J158" s="3"/>
      <c r="K158" s="21"/>
      <c r="L158" s="11"/>
      <c r="M158" s="18"/>
      <c r="N158" s="3"/>
      <c r="O158" s="16"/>
      <c r="P158" s="3"/>
      <c r="Q158" s="3"/>
      <c r="R158" s="64"/>
      <c r="S158" s="3"/>
      <c r="T158" s="64"/>
      <c r="U158" s="3"/>
      <c r="V158" s="3"/>
      <c r="W158" s="43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6"/>
      <c r="AW158" s="3"/>
    </row>
    <row r="159" spans="1:49" ht="8.1" customHeight="1" x14ac:dyDescent="0.25">
      <c r="A159" s="3"/>
      <c r="B159" s="3"/>
      <c r="C159" s="3"/>
      <c r="D159" s="3"/>
      <c r="E159" s="87"/>
      <c r="F159" s="3"/>
      <c r="G159" s="3"/>
      <c r="H159" s="3"/>
      <c r="I159" s="3"/>
      <c r="J159" s="3"/>
      <c r="K159" s="21"/>
      <c r="L159" s="11"/>
      <c r="M159" s="18"/>
      <c r="N159" s="3"/>
      <c r="O159" s="16"/>
      <c r="P159" s="3"/>
      <c r="Q159" s="3"/>
      <c r="R159" s="3"/>
      <c r="S159" s="3"/>
      <c r="T159" s="3"/>
      <c r="U159" s="3"/>
      <c r="V159" s="3"/>
      <c r="W159" s="43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6"/>
      <c r="AW159" s="3"/>
    </row>
    <row r="160" spans="1:49" s="5" customFormat="1" x14ac:dyDescent="0.25">
      <c r="A160" s="4"/>
      <c r="B160" s="4"/>
      <c r="C160" s="4"/>
      <c r="D160" s="4"/>
      <c r="E160" s="88"/>
      <c r="F160" s="4"/>
      <c r="G160" s="54" t="s">
        <v>27</v>
      </c>
      <c r="H160" s="60" t="s">
        <v>112</v>
      </c>
      <c r="I160" s="4"/>
      <c r="J160" s="4"/>
      <c r="K160" s="61" t="s">
        <v>23</v>
      </c>
      <c r="L160" s="20"/>
      <c r="M160" s="18"/>
      <c r="N160" s="70"/>
      <c r="O160" s="16"/>
      <c r="P160" s="4"/>
      <c r="Q160" s="4"/>
      <c r="R160" s="62">
        <v>8016000</v>
      </c>
      <c r="S160" s="4"/>
      <c r="T160" s="62">
        <v>8016000</v>
      </c>
      <c r="U160" s="4"/>
      <c r="V160" s="4"/>
      <c r="W160" s="43"/>
      <c r="X160" s="63">
        <v>668000</v>
      </c>
      <c r="Y160" s="63">
        <v>668000</v>
      </c>
      <c r="Z160" s="63">
        <v>668000</v>
      </c>
      <c r="AA160" s="63">
        <v>668000</v>
      </c>
      <c r="AB160" s="63">
        <v>668000</v>
      </c>
      <c r="AC160" s="63">
        <v>668000</v>
      </c>
      <c r="AD160" s="63">
        <v>668000</v>
      </c>
      <c r="AE160" s="63">
        <v>668000</v>
      </c>
      <c r="AF160" s="63">
        <v>668000</v>
      </c>
      <c r="AG160" s="63">
        <v>668000</v>
      </c>
      <c r="AH160" s="63">
        <v>668000</v>
      </c>
      <c r="AI160" s="63">
        <v>668000</v>
      </c>
      <c r="AJ160" s="63">
        <v>668000</v>
      </c>
      <c r="AK160" s="63">
        <v>668000</v>
      </c>
      <c r="AL160" s="63">
        <v>668000</v>
      </c>
      <c r="AM160" s="63">
        <v>668000</v>
      </c>
      <c r="AN160" s="63">
        <v>668000</v>
      </c>
      <c r="AO160" s="63">
        <v>668000</v>
      </c>
      <c r="AP160" s="63">
        <v>668000</v>
      </c>
      <c r="AQ160" s="63">
        <v>668000</v>
      </c>
      <c r="AR160" s="63">
        <v>668000</v>
      </c>
      <c r="AS160" s="63">
        <v>668000</v>
      </c>
      <c r="AT160" s="63">
        <v>668000</v>
      </c>
      <c r="AU160" s="63">
        <v>668000</v>
      </c>
      <c r="AV160" s="38"/>
      <c r="AW160" s="4"/>
    </row>
    <row r="161" spans="1:49" ht="3.9" customHeight="1" x14ac:dyDescent="0.25">
      <c r="A161" s="3"/>
      <c r="B161" s="3"/>
      <c r="C161" s="3"/>
      <c r="D161" s="3"/>
      <c r="E161" s="87"/>
      <c r="F161" s="3"/>
      <c r="G161" s="3"/>
      <c r="H161" s="64"/>
      <c r="I161" s="3"/>
      <c r="J161" s="3"/>
      <c r="K161" s="21"/>
      <c r="L161" s="11"/>
      <c r="M161" s="18"/>
      <c r="N161" s="3"/>
      <c r="O161" s="16"/>
      <c r="P161" s="3"/>
      <c r="Q161" s="3"/>
      <c r="R161" s="64"/>
      <c r="S161" s="3"/>
      <c r="T161" s="64"/>
      <c r="U161" s="3"/>
      <c r="V161" s="3"/>
      <c r="W161" s="43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6"/>
      <c r="AW161" s="3"/>
    </row>
    <row r="162" spans="1:49" s="1" customFormat="1" ht="10.199999999999999" x14ac:dyDescent="0.2">
      <c r="A162" s="11"/>
      <c r="B162" s="11"/>
      <c r="C162" s="11"/>
      <c r="D162" s="11"/>
      <c r="E162" s="87"/>
      <c r="F162" s="11"/>
      <c r="G162" s="11"/>
      <c r="H162" s="66" t="s">
        <v>29</v>
      </c>
      <c r="I162" s="11"/>
      <c r="J162" s="11"/>
      <c r="K162" s="11"/>
      <c r="L162" s="11"/>
      <c r="M162" s="29"/>
      <c r="N162" s="66"/>
      <c r="O162" s="30"/>
      <c r="P162" s="11"/>
      <c r="Q162" s="11"/>
      <c r="R162" s="11"/>
      <c r="S162" s="11"/>
      <c r="T162" s="11"/>
      <c r="U162" s="11"/>
      <c r="V162" s="11"/>
      <c r="W162" s="65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40"/>
      <c r="AW162" s="11"/>
    </row>
    <row r="163" spans="1:49" x14ac:dyDescent="0.25">
      <c r="A163" s="3"/>
      <c r="B163" s="3"/>
      <c r="C163" s="3"/>
      <c r="D163" s="3"/>
      <c r="E163" s="87" t="s">
        <v>48</v>
      </c>
      <c r="F163" s="3"/>
      <c r="G163" s="3"/>
      <c r="H163" s="3" t="s">
        <v>31</v>
      </c>
      <c r="I163" s="3"/>
      <c r="J163" s="3"/>
      <c r="K163" s="21" t="s">
        <v>92</v>
      </c>
      <c r="L163" s="3"/>
      <c r="M163" s="3"/>
      <c r="N163" s="3"/>
      <c r="O163" s="3"/>
      <c r="P163" s="3"/>
      <c r="Q163" s="3"/>
      <c r="R163" s="67">
        <v>360000</v>
      </c>
      <c r="S163" s="67"/>
      <c r="T163" s="67">
        <v>360000</v>
      </c>
      <c r="U163" s="67"/>
      <c r="V163" s="67"/>
      <c r="W163" s="45" t="s">
        <v>1</v>
      </c>
      <c r="X163" s="84">
        <v>30000</v>
      </c>
      <c r="Y163" s="84">
        <v>30000</v>
      </c>
      <c r="Z163" s="84">
        <v>30000</v>
      </c>
      <c r="AA163" s="84">
        <v>30000</v>
      </c>
      <c r="AB163" s="84">
        <v>30000</v>
      </c>
      <c r="AC163" s="84">
        <v>30000</v>
      </c>
      <c r="AD163" s="84">
        <v>30000</v>
      </c>
      <c r="AE163" s="84">
        <v>30000</v>
      </c>
      <c r="AF163" s="84">
        <v>30000</v>
      </c>
      <c r="AG163" s="84">
        <v>30000</v>
      </c>
      <c r="AH163" s="84">
        <v>30000</v>
      </c>
      <c r="AI163" s="84">
        <v>30000</v>
      </c>
      <c r="AJ163" s="84">
        <v>30000</v>
      </c>
      <c r="AK163" s="84">
        <v>30000</v>
      </c>
      <c r="AL163" s="84">
        <v>30000</v>
      </c>
      <c r="AM163" s="84">
        <v>30000</v>
      </c>
      <c r="AN163" s="84">
        <v>30000</v>
      </c>
      <c r="AO163" s="84">
        <v>30000</v>
      </c>
      <c r="AP163" s="84">
        <v>30000</v>
      </c>
      <c r="AQ163" s="84">
        <v>30000</v>
      </c>
      <c r="AR163" s="84">
        <v>30000</v>
      </c>
      <c r="AS163" s="84">
        <v>30000</v>
      </c>
      <c r="AT163" s="84">
        <v>30000</v>
      </c>
      <c r="AU163" s="84">
        <v>30000</v>
      </c>
      <c r="AV163" s="83"/>
      <c r="AW163" s="3"/>
    </row>
    <row r="164" spans="1:49" x14ac:dyDescent="0.25">
      <c r="A164" s="3"/>
      <c r="B164" s="3"/>
      <c r="C164" s="3"/>
      <c r="D164" s="3"/>
      <c r="E164" s="87" t="s">
        <v>48</v>
      </c>
      <c r="F164" s="3"/>
      <c r="G164" s="3"/>
      <c r="H164" s="3" t="s">
        <v>113</v>
      </c>
      <c r="I164" s="3"/>
      <c r="J164" s="3"/>
      <c r="K164" s="21" t="s">
        <v>92</v>
      </c>
      <c r="L164" s="3"/>
      <c r="M164" s="3"/>
      <c r="N164" s="3"/>
      <c r="O164" s="3"/>
      <c r="P164" s="3"/>
      <c r="Q164" s="3"/>
      <c r="R164" s="67">
        <v>360000</v>
      </c>
      <c r="S164" s="67"/>
      <c r="T164" s="67">
        <v>360000</v>
      </c>
      <c r="U164" s="67"/>
      <c r="V164" s="67"/>
      <c r="W164" s="45" t="s">
        <v>1</v>
      </c>
      <c r="X164" s="84">
        <v>30000</v>
      </c>
      <c r="Y164" s="84">
        <v>30000</v>
      </c>
      <c r="Z164" s="84">
        <v>30000</v>
      </c>
      <c r="AA164" s="84">
        <v>30000</v>
      </c>
      <c r="AB164" s="84">
        <v>30000</v>
      </c>
      <c r="AC164" s="84">
        <v>30000</v>
      </c>
      <c r="AD164" s="84">
        <v>30000</v>
      </c>
      <c r="AE164" s="84">
        <v>30000</v>
      </c>
      <c r="AF164" s="84">
        <v>30000</v>
      </c>
      <c r="AG164" s="84">
        <v>30000</v>
      </c>
      <c r="AH164" s="84">
        <v>30000</v>
      </c>
      <c r="AI164" s="84">
        <v>30000</v>
      </c>
      <c r="AJ164" s="84">
        <v>30000</v>
      </c>
      <c r="AK164" s="84">
        <v>30000</v>
      </c>
      <c r="AL164" s="84">
        <v>30000</v>
      </c>
      <c r="AM164" s="84">
        <v>30000</v>
      </c>
      <c r="AN164" s="84">
        <v>30000</v>
      </c>
      <c r="AO164" s="84">
        <v>30000</v>
      </c>
      <c r="AP164" s="84">
        <v>30000</v>
      </c>
      <c r="AQ164" s="84">
        <v>30000</v>
      </c>
      <c r="AR164" s="84">
        <v>30000</v>
      </c>
      <c r="AS164" s="84">
        <v>30000</v>
      </c>
      <c r="AT164" s="84">
        <v>30000</v>
      </c>
      <c r="AU164" s="84">
        <v>30000</v>
      </c>
      <c r="AV164" s="83"/>
      <c r="AW164" s="3"/>
    </row>
    <row r="165" spans="1:49" x14ac:dyDescent="0.25">
      <c r="A165" s="3"/>
      <c r="B165" s="3"/>
      <c r="C165" s="3"/>
      <c r="D165" s="3"/>
      <c r="E165" s="87" t="s">
        <v>48</v>
      </c>
      <c r="F165" s="3"/>
      <c r="G165" s="3"/>
      <c r="H165" s="3" t="s">
        <v>33</v>
      </c>
      <c r="I165" s="3"/>
      <c r="J165" s="3"/>
      <c r="K165" s="21" t="s">
        <v>92</v>
      </c>
      <c r="L165" s="3"/>
      <c r="M165" s="3"/>
      <c r="N165" s="3"/>
      <c r="O165" s="3"/>
      <c r="P165" s="3"/>
      <c r="Q165" s="3"/>
      <c r="R165" s="67">
        <v>120000</v>
      </c>
      <c r="S165" s="67"/>
      <c r="T165" s="67">
        <v>120000</v>
      </c>
      <c r="U165" s="81"/>
      <c r="V165" s="81"/>
      <c r="W165" s="45" t="s">
        <v>1</v>
      </c>
      <c r="X165" s="84">
        <v>10000</v>
      </c>
      <c r="Y165" s="84">
        <v>10000</v>
      </c>
      <c r="Z165" s="84">
        <v>10000</v>
      </c>
      <c r="AA165" s="84">
        <v>10000</v>
      </c>
      <c r="AB165" s="84">
        <v>10000</v>
      </c>
      <c r="AC165" s="84">
        <v>10000</v>
      </c>
      <c r="AD165" s="84">
        <v>10000</v>
      </c>
      <c r="AE165" s="84">
        <v>10000</v>
      </c>
      <c r="AF165" s="84">
        <v>10000</v>
      </c>
      <c r="AG165" s="84">
        <v>10000</v>
      </c>
      <c r="AH165" s="84">
        <v>10000</v>
      </c>
      <c r="AI165" s="84">
        <v>10000</v>
      </c>
      <c r="AJ165" s="84">
        <v>10000</v>
      </c>
      <c r="AK165" s="84">
        <v>10000</v>
      </c>
      <c r="AL165" s="84">
        <v>10000</v>
      </c>
      <c r="AM165" s="84">
        <v>10000</v>
      </c>
      <c r="AN165" s="84">
        <v>10000</v>
      </c>
      <c r="AO165" s="84">
        <v>10000</v>
      </c>
      <c r="AP165" s="84">
        <v>10000</v>
      </c>
      <c r="AQ165" s="84">
        <v>10000</v>
      </c>
      <c r="AR165" s="84">
        <v>10000</v>
      </c>
      <c r="AS165" s="84">
        <v>10000</v>
      </c>
      <c r="AT165" s="84">
        <v>10000</v>
      </c>
      <c r="AU165" s="84">
        <v>10000</v>
      </c>
      <c r="AV165" s="83"/>
      <c r="AW165" s="3"/>
    </row>
    <row r="166" spans="1:49" x14ac:dyDescent="0.25">
      <c r="A166" s="3"/>
      <c r="B166" s="3"/>
      <c r="C166" s="3"/>
      <c r="D166" s="3"/>
      <c r="E166" s="87"/>
      <c r="F166" s="3"/>
      <c r="G166" s="3"/>
      <c r="H166" s="3" t="s">
        <v>32</v>
      </c>
      <c r="I166" s="3"/>
      <c r="J166" s="3"/>
      <c r="K166" s="21" t="s">
        <v>92</v>
      </c>
      <c r="L166" s="3"/>
      <c r="M166" s="3"/>
      <c r="N166" s="3"/>
      <c r="O166" s="3"/>
      <c r="P166" s="3"/>
      <c r="Q166" s="3"/>
      <c r="R166" s="67">
        <v>7176000</v>
      </c>
      <c r="S166" s="67"/>
      <c r="T166" s="67">
        <v>7176000</v>
      </c>
      <c r="U166" s="67"/>
      <c r="V166" s="67"/>
      <c r="W166" s="68"/>
      <c r="X166" s="85">
        <v>598000</v>
      </c>
      <c r="Y166" s="85">
        <v>598000</v>
      </c>
      <c r="Z166" s="85">
        <v>598000</v>
      </c>
      <c r="AA166" s="85">
        <v>598000</v>
      </c>
      <c r="AB166" s="85">
        <v>598000</v>
      </c>
      <c r="AC166" s="85">
        <v>598000</v>
      </c>
      <c r="AD166" s="85">
        <v>598000</v>
      </c>
      <c r="AE166" s="85">
        <v>598000</v>
      </c>
      <c r="AF166" s="85">
        <v>598000</v>
      </c>
      <c r="AG166" s="85">
        <v>598000</v>
      </c>
      <c r="AH166" s="85">
        <v>598000</v>
      </c>
      <c r="AI166" s="85">
        <v>598000</v>
      </c>
      <c r="AJ166" s="85">
        <v>598000</v>
      </c>
      <c r="AK166" s="85">
        <v>598000</v>
      </c>
      <c r="AL166" s="85">
        <v>598000</v>
      </c>
      <c r="AM166" s="85">
        <v>598000</v>
      </c>
      <c r="AN166" s="85">
        <v>598000</v>
      </c>
      <c r="AO166" s="85">
        <v>598000</v>
      </c>
      <c r="AP166" s="85">
        <v>598000</v>
      </c>
      <c r="AQ166" s="85">
        <v>598000</v>
      </c>
      <c r="AR166" s="85">
        <v>598000</v>
      </c>
      <c r="AS166" s="85">
        <v>598000</v>
      </c>
      <c r="AT166" s="85">
        <v>598000</v>
      </c>
      <c r="AU166" s="85">
        <v>598000</v>
      </c>
      <c r="AV166" s="36"/>
      <c r="AW166" s="3"/>
    </row>
    <row r="167" spans="1:49" ht="3.9" customHeight="1" x14ac:dyDescent="0.25">
      <c r="A167" s="3"/>
      <c r="B167" s="3"/>
      <c r="C167" s="3"/>
      <c r="D167" s="3"/>
      <c r="E167" s="87"/>
      <c r="F167" s="3"/>
      <c r="G167" s="3"/>
      <c r="H167" s="64"/>
      <c r="I167" s="3"/>
      <c r="J167" s="3"/>
      <c r="K167" s="21"/>
      <c r="L167" s="11"/>
      <c r="M167" s="18"/>
      <c r="N167" s="3"/>
      <c r="O167" s="16"/>
      <c r="P167" s="3"/>
      <c r="Q167" s="3"/>
      <c r="R167" s="64"/>
      <c r="S167" s="3"/>
      <c r="T167" s="64"/>
      <c r="U167" s="3"/>
      <c r="V167" s="3"/>
      <c r="W167" s="43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6"/>
      <c r="AW167" s="3"/>
    </row>
    <row r="168" spans="1:49" ht="8.1" customHeight="1" x14ac:dyDescent="0.25">
      <c r="A168" s="3"/>
      <c r="B168" s="3"/>
      <c r="C168" s="3"/>
      <c r="D168" s="3"/>
      <c r="E168" s="87"/>
      <c r="F168" s="3"/>
      <c r="G168" s="3"/>
      <c r="H168" s="3"/>
      <c r="I168" s="3"/>
      <c r="J168" s="3"/>
      <c r="K168" s="21"/>
      <c r="L168" s="11"/>
      <c r="M168" s="18"/>
      <c r="N168" s="3"/>
      <c r="O168" s="16"/>
      <c r="P168" s="3"/>
      <c r="Q168" s="3"/>
      <c r="R168" s="3"/>
      <c r="S168" s="3"/>
      <c r="T168" s="3"/>
      <c r="U168" s="3"/>
      <c r="V168" s="3"/>
      <c r="W168" s="43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6"/>
      <c r="AW168" s="3"/>
    </row>
    <row r="169" spans="1:49" x14ac:dyDescent="0.25">
      <c r="A169" s="3"/>
      <c r="B169" s="3"/>
      <c r="C169" s="3"/>
      <c r="D169" s="3"/>
      <c r="E169" s="87"/>
      <c r="F169" s="3"/>
      <c r="G169" s="3"/>
      <c r="H169" s="3" t="s">
        <v>34</v>
      </c>
      <c r="I169" s="3"/>
      <c r="J169" s="3"/>
      <c r="K169" s="21" t="s">
        <v>35</v>
      </c>
      <c r="L169" s="3"/>
      <c r="M169" s="3"/>
      <c r="N169" s="3"/>
      <c r="O169" s="3"/>
      <c r="P169" s="3"/>
      <c r="Q169" s="3"/>
      <c r="R169" s="67"/>
      <c r="S169" s="67"/>
      <c r="T169" s="67"/>
      <c r="U169" s="67"/>
      <c r="V169" s="67"/>
      <c r="W169" s="45" t="s">
        <v>1</v>
      </c>
      <c r="X169" s="84">
        <v>1</v>
      </c>
      <c r="Y169" s="84">
        <v>1</v>
      </c>
      <c r="Z169" s="84">
        <v>1</v>
      </c>
      <c r="AA169" s="84">
        <v>1</v>
      </c>
      <c r="AB169" s="84">
        <v>1</v>
      </c>
      <c r="AC169" s="84">
        <v>1</v>
      </c>
      <c r="AD169" s="84">
        <v>1</v>
      </c>
      <c r="AE169" s="84">
        <v>1</v>
      </c>
      <c r="AF169" s="84">
        <v>1</v>
      </c>
      <c r="AG169" s="84">
        <v>1</v>
      </c>
      <c r="AH169" s="84">
        <v>1</v>
      </c>
      <c r="AI169" s="84">
        <v>1</v>
      </c>
      <c r="AJ169" s="84">
        <v>1</v>
      </c>
      <c r="AK169" s="84">
        <v>1</v>
      </c>
      <c r="AL169" s="84">
        <v>1</v>
      </c>
      <c r="AM169" s="84">
        <v>1</v>
      </c>
      <c r="AN169" s="84">
        <v>1</v>
      </c>
      <c r="AO169" s="84">
        <v>1</v>
      </c>
      <c r="AP169" s="84">
        <v>1</v>
      </c>
      <c r="AQ169" s="84">
        <v>1</v>
      </c>
      <c r="AR169" s="84">
        <v>1</v>
      </c>
      <c r="AS169" s="84">
        <v>1</v>
      </c>
      <c r="AT169" s="84">
        <v>1</v>
      </c>
      <c r="AU169" s="84">
        <v>1</v>
      </c>
      <c r="AV169" s="83"/>
      <c r="AW169" s="3"/>
    </row>
    <row r="170" spans="1:49" x14ac:dyDescent="0.25">
      <c r="A170" s="3"/>
      <c r="B170" s="3"/>
      <c r="C170" s="3"/>
      <c r="D170" s="3"/>
      <c r="E170" s="87"/>
      <c r="F170" s="3"/>
      <c r="G170" s="3"/>
      <c r="H170" s="3" t="s">
        <v>36</v>
      </c>
      <c r="I170" s="3"/>
      <c r="J170" s="3"/>
      <c r="K170" s="21" t="s">
        <v>35</v>
      </c>
      <c r="L170" s="3"/>
      <c r="M170" s="3"/>
      <c r="N170" s="3"/>
      <c r="O170" s="3"/>
      <c r="P170" s="3"/>
      <c r="Q170" s="3"/>
      <c r="R170" s="67"/>
      <c r="S170" s="67"/>
      <c r="T170" s="67"/>
      <c r="U170" s="67"/>
      <c r="V170" s="67"/>
      <c r="W170" s="45" t="s">
        <v>1</v>
      </c>
      <c r="X170" s="84">
        <v>2</v>
      </c>
      <c r="Y170" s="84">
        <v>2</v>
      </c>
      <c r="Z170" s="84">
        <v>2</v>
      </c>
      <c r="AA170" s="84">
        <v>2</v>
      </c>
      <c r="AB170" s="84">
        <v>2</v>
      </c>
      <c r="AC170" s="84">
        <v>2</v>
      </c>
      <c r="AD170" s="84">
        <v>2</v>
      </c>
      <c r="AE170" s="84">
        <v>2</v>
      </c>
      <c r="AF170" s="84">
        <v>2</v>
      </c>
      <c r="AG170" s="84">
        <v>2</v>
      </c>
      <c r="AH170" s="84">
        <v>2</v>
      </c>
      <c r="AI170" s="84">
        <v>2</v>
      </c>
      <c r="AJ170" s="84">
        <v>2</v>
      </c>
      <c r="AK170" s="84">
        <v>2</v>
      </c>
      <c r="AL170" s="84">
        <v>2</v>
      </c>
      <c r="AM170" s="84">
        <v>2</v>
      </c>
      <c r="AN170" s="84">
        <v>2</v>
      </c>
      <c r="AO170" s="84">
        <v>2</v>
      </c>
      <c r="AP170" s="84">
        <v>2</v>
      </c>
      <c r="AQ170" s="84">
        <v>2</v>
      </c>
      <c r="AR170" s="84">
        <v>2</v>
      </c>
      <c r="AS170" s="84">
        <v>2</v>
      </c>
      <c r="AT170" s="84">
        <v>2</v>
      </c>
      <c r="AU170" s="84">
        <v>2</v>
      </c>
      <c r="AV170" s="83"/>
      <c r="AW170" s="3"/>
    </row>
    <row r="171" spans="1:49" x14ac:dyDescent="0.25">
      <c r="A171" s="3"/>
      <c r="B171" s="3"/>
      <c r="C171" s="3"/>
      <c r="D171" s="3"/>
      <c r="E171" s="87"/>
      <c r="F171" s="3"/>
      <c r="G171" s="3"/>
      <c r="H171" s="3" t="s">
        <v>37</v>
      </c>
      <c r="I171" s="3"/>
      <c r="J171" s="3"/>
      <c r="K171" s="21" t="s">
        <v>35</v>
      </c>
      <c r="L171" s="3"/>
      <c r="M171" s="3"/>
      <c r="N171" s="3"/>
      <c r="O171" s="3"/>
      <c r="P171" s="3"/>
      <c r="Q171" s="3"/>
      <c r="R171" s="67"/>
      <c r="S171" s="67"/>
      <c r="T171" s="67"/>
      <c r="U171" s="67"/>
      <c r="V171" s="67"/>
      <c r="W171" s="45" t="s">
        <v>1</v>
      </c>
      <c r="X171" s="84">
        <v>2</v>
      </c>
      <c r="Y171" s="84">
        <v>2</v>
      </c>
      <c r="Z171" s="84">
        <v>2</v>
      </c>
      <c r="AA171" s="84">
        <v>2</v>
      </c>
      <c r="AB171" s="84">
        <v>2</v>
      </c>
      <c r="AC171" s="84">
        <v>2</v>
      </c>
      <c r="AD171" s="84">
        <v>2</v>
      </c>
      <c r="AE171" s="84">
        <v>2</v>
      </c>
      <c r="AF171" s="84">
        <v>2</v>
      </c>
      <c r="AG171" s="84">
        <v>2</v>
      </c>
      <c r="AH171" s="84">
        <v>2</v>
      </c>
      <c r="AI171" s="84">
        <v>2</v>
      </c>
      <c r="AJ171" s="84">
        <v>2</v>
      </c>
      <c r="AK171" s="84">
        <v>2</v>
      </c>
      <c r="AL171" s="84">
        <v>2</v>
      </c>
      <c r="AM171" s="84">
        <v>2</v>
      </c>
      <c r="AN171" s="84">
        <v>2</v>
      </c>
      <c r="AO171" s="84">
        <v>2</v>
      </c>
      <c r="AP171" s="84">
        <v>2</v>
      </c>
      <c r="AQ171" s="84">
        <v>2</v>
      </c>
      <c r="AR171" s="84">
        <v>2</v>
      </c>
      <c r="AS171" s="84">
        <v>2</v>
      </c>
      <c r="AT171" s="84">
        <v>2</v>
      </c>
      <c r="AU171" s="84">
        <v>2</v>
      </c>
      <c r="AV171" s="83"/>
      <c r="AW171" s="3"/>
    </row>
    <row r="172" spans="1:49" x14ac:dyDescent="0.25">
      <c r="A172" s="3"/>
      <c r="B172" s="3"/>
      <c r="C172" s="3"/>
      <c r="D172" s="3"/>
      <c r="E172" s="87"/>
      <c r="F172" s="3"/>
      <c r="G172" s="3"/>
      <c r="H172" s="3" t="s">
        <v>38</v>
      </c>
      <c r="I172" s="3"/>
      <c r="J172" s="3"/>
      <c r="K172" s="21" t="s">
        <v>35</v>
      </c>
      <c r="L172" s="3"/>
      <c r="M172" s="3"/>
      <c r="N172" s="3"/>
      <c r="O172" s="3"/>
      <c r="P172" s="3"/>
      <c r="Q172" s="3"/>
      <c r="R172" s="67"/>
      <c r="S172" s="67"/>
      <c r="T172" s="67"/>
      <c r="U172" s="67"/>
      <c r="V172" s="67"/>
      <c r="W172" s="45" t="s">
        <v>1</v>
      </c>
      <c r="X172" s="84">
        <v>2</v>
      </c>
      <c r="Y172" s="84">
        <v>2</v>
      </c>
      <c r="Z172" s="84">
        <v>2</v>
      </c>
      <c r="AA172" s="84">
        <v>2</v>
      </c>
      <c r="AB172" s="84">
        <v>2</v>
      </c>
      <c r="AC172" s="84">
        <v>2</v>
      </c>
      <c r="AD172" s="84">
        <v>2</v>
      </c>
      <c r="AE172" s="84">
        <v>2</v>
      </c>
      <c r="AF172" s="84">
        <v>2</v>
      </c>
      <c r="AG172" s="84">
        <v>2</v>
      </c>
      <c r="AH172" s="84">
        <v>2</v>
      </c>
      <c r="AI172" s="84">
        <v>2</v>
      </c>
      <c r="AJ172" s="84">
        <v>2</v>
      </c>
      <c r="AK172" s="84">
        <v>2</v>
      </c>
      <c r="AL172" s="84">
        <v>2</v>
      </c>
      <c r="AM172" s="84">
        <v>2</v>
      </c>
      <c r="AN172" s="84">
        <v>2</v>
      </c>
      <c r="AO172" s="84">
        <v>2</v>
      </c>
      <c r="AP172" s="84">
        <v>2</v>
      </c>
      <c r="AQ172" s="84">
        <v>2</v>
      </c>
      <c r="AR172" s="84">
        <v>2</v>
      </c>
      <c r="AS172" s="84">
        <v>2</v>
      </c>
      <c r="AT172" s="84">
        <v>2</v>
      </c>
      <c r="AU172" s="84">
        <v>2</v>
      </c>
      <c r="AV172" s="83"/>
      <c r="AW172" s="3"/>
    </row>
    <row r="173" spans="1:49" x14ac:dyDescent="0.25">
      <c r="A173" s="3"/>
      <c r="B173" s="3"/>
      <c r="C173" s="3"/>
      <c r="D173" s="3"/>
      <c r="E173" s="87"/>
      <c r="F173" s="3"/>
      <c r="G173" s="3"/>
      <c r="H173" s="3" t="s">
        <v>39</v>
      </c>
      <c r="I173" s="3"/>
      <c r="J173" s="3"/>
      <c r="K173" s="21" t="s">
        <v>35</v>
      </c>
      <c r="L173" s="3"/>
      <c r="M173" s="3"/>
      <c r="N173" s="3"/>
      <c r="O173" s="3"/>
      <c r="P173" s="3"/>
      <c r="Q173" s="3"/>
      <c r="R173" s="67"/>
      <c r="S173" s="67"/>
      <c r="T173" s="67"/>
      <c r="U173" s="81"/>
      <c r="V173" s="81"/>
      <c r="W173" s="45" t="s">
        <v>1</v>
      </c>
      <c r="X173" s="84">
        <v>1</v>
      </c>
      <c r="Y173" s="84">
        <v>1</v>
      </c>
      <c r="Z173" s="84">
        <v>1</v>
      </c>
      <c r="AA173" s="84">
        <v>1</v>
      </c>
      <c r="AB173" s="84">
        <v>1</v>
      </c>
      <c r="AC173" s="84">
        <v>1</v>
      </c>
      <c r="AD173" s="84">
        <v>1</v>
      </c>
      <c r="AE173" s="84">
        <v>1</v>
      </c>
      <c r="AF173" s="84">
        <v>1</v>
      </c>
      <c r="AG173" s="84">
        <v>1</v>
      </c>
      <c r="AH173" s="84">
        <v>1</v>
      </c>
      <c r="AI173" s="84">
        <v>1</v>
      </c>
      <c r="AJ173" s="84">
        <v>1</v>
      </c>
      <c r="AK173" s="84">
        <v>1</v>
      </c>
      <c r="AL173" s="84">
        <v>1</v>
      </c>
      <c r="AM173" s="84">
        <v>1</v>
      </c>
      <c r="AN173" s="84">
        <v>1</v>
      </c>
      <c r="AO173" s="84">
        <v>1</v>
      </c>
      <c r="AP173" s="84">
        <v>1</v>
      </c>
      <c r="AQ173" s="84">
        <v>1</v>
      </c>
      <c r="AR173" s="84">
        <v>1</v>
      </c>
      <c r="AS173" s="84">
        <v>1</v>
      </c>
      <c r="AT173" s="84">
        <v>1</v>
      </c>
      <c r="AU173" s="84">
        <v>1</v>
      </c>
      <c r="AV173" s="83"/>
      <c r="AW173" s="3"/>
    </row>
    <row r="174" spans="1:49" ht="3.9" customHeight="1" x14ac:dyDescent="0.25">
      <c r="A174" s="3"/>
      <c r="B174" s="3"/>
      <c r="C174" s="3"/>
      <c r="D174" s="3"/>
      <c r="E174" s="87"/>
      <c r="F174" s="3"/>
      <c r="G174" s="3"/>
      <c r="H174" s="86"/>
      <c r="I174" s="3"/>
      <c r="J174" s="3"/>
      <c r="K174" s="21"/>
      <c r="L174" s="11"/>
      <c r="M174" s="18"/>
      <c r="N174" s="3"/>
      <c r="O174" s="16"/>
      <c r="P174" s="3"/>
      <c r="Q174" s="3"/>
      <c r="R174" s="3"/>
      <c r="S174" s="3"/>
      <c r="T174" s="3"/>
      <c r="U174" s="3"/>
      <c r="V174" s="3"/>
      <c r="W174" s="43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6"/>
      <c r="AW174" s="3"/>
    </row>
    <row r="175" spans="1:49" x14ac:dyDescent="0.25">
      <c r="A175" s="3"/>
      <c r="B175" s="3"/>
      <c r="C175" s="3"/>
      <c r="D175" s="3"/>
      <c r="E175" s="87"/>
      <c r="F175" s="3"/>
      <c r="G175" s="3"/>
      <c r="H175" s="3" t="s">
        <v>41</v>
      </c>
      <c r="I175" s="3"/>
      <c r="J175" s="3"/>
      <c r="K175" s="21" t="s">
        <v>23</v>
      </c>
      <c r="L175" s="3"/>
      <c r="M175" s="3"/>
      <c r="N175" s="3"/>
      <c r="O175" s="3"/>
      <c r="P175" s="3"/>
      <c r="Q175" s="3"/>
      <c r="R175" s="67"/>
      <c r="S175" s="67"/>
      <c r="T175" s="67"/>
      <c r="U175" s="67"/>
      <c r="V175" s="67"/>
      <c r="W175" s="45" t="s">
        <v>1</v>
      </c>
      <c r="X175" s="84">
        <v>100000</v>
      </c>
      <c r="Y175" s="84">
        <v>100000</v>
      </c>
      <c r="Z175" s="84">
        <v>100000</v>
      </c>
      <c r="AA175" s="84">
        <v>100000</v>
      </c>
      <c r="AB175" s="84">
        <v>100000</v>
      </c>
      <c r="AC175" s="84">
        <v>100000</v>
      </c>
      <c r="AD175" s="84">
        <v>100000</v>
      </c>
      <c r="AE175" s="84">
        <v>100000</v>
      </c>
      <c r="AF175" s="84">
        <v>100000</v>
      </c>
      <c r="AG175" s="84">
        <v>100000</v>
      </c>
      <c r="AH175" s="84">
        <v>100000</v>
      </c>
      <c r="AI175" s="84">
        <v>100000</v>
      </c>
      <c r="AJ175" s="84">
        <v>100000</v>
      </c>
      <c r="AK175" s="84">
        <v>100000</v>
      </c>
      <c r="AL175" s="84">
        <v>100000</v>
      </c>
      <c r="AM175" s="84">
        <v>100000</v>
      </c>
      <c r="AN175" s="84">
        <v>100000</v>
      </c>
      <c r="AO175" s="84">
        <v>100000</v>
      </c>
      <c r="AP175" s="84">
        <v>100000</v>
      </c>
      <c r="AQ175" s="84">
        <v>100000</v>
      </c>
      <c r="AR175" s="84">
        <v>100000</v>
      </c>
      <c r="AS175" s="84">
        <v>100000</v>
      </c>
      <c r="AT175" s="84">
        <v>100000</v>
      </c>
      <c r="AU175" s="84">
        <v>100000</v>
      </c>
      <c r="AV175" s="83"/>
      <c r="AW175" s="3"/>
    </row>
    <row r="176" spans="1:49" x14ac:dyDescent="0.25">
      <c r="A176" s="3"/>
      <c r="B176" s="3"/>
      <c r="C176" s="3"/>
      <c r="D176" s="3"/>
      <c r="E176" s="87"/>
      <c r="F176" s="3"/>
      <c r="G176" s="3"/>
      <c r="H176" s="3" t="s">
        <v>42</v>
      </c>
      <c r="I176" s="3"/>
      <c r="J176" s="3"/>
      <c r="K176" s="21" t="s">
        <v>23</v>
      </c>
      <c r="L176" s="3"/>
      <c r="M176" s="3"/>
      <c r="N176" s="3"/>
      <c r="O176" s="3"/>
      <c r="P176" s="3"/>
      <c r="Q176" s="3"/>
      <c r="R176" s="67"/>
      <c r="S176" s="67"/>
      <c r="T176" s="67"/>
      <c r="U176" s="67"/>
      <c r="V176" s="67"/>
      <c r="W176" s="45" t="s">
        <v>1</v>
      </c>
      <c r="X176" s="84">
        <v>70000</v>
      </c>
      <c r="Y176" s="84">
        <v>70000</v>
      </c>
      <c r="Z176" s="84">
        <v>70000</v>
      </c>
      <c r="AA176" s="84">
        <v>70000</v>
      </c>
      <c r="AB176" s="84">
        <v>70000</v>
      </c>
      <c r="AC176" s="84">
        <v>70000</v>
      </c>
      <c r="AD176" s="84">
        <v>70000</v>
      </c>
      <c r="AE176" s="84">
        <v>70000</v>
      </c>
      <c r="AF176" s="84">
        <v>70000</v>
      </c>
      <c r="AG176" s="84">
        <v>70000</v>
      </c>
      <c r="AH176" s="84">
        <v>70000</v>
      </c>
      <c r="AI176" s="84">
        <v>70000</v>
      </c>
      <c r="AJ176" s="84">
        <v>70000</v>
      </c>
      <c r="AK176" s="84">
        <v>70000</v>
      </c>
      <c r="AL176" s="84">
        <v>70000</v>
      </c>
      <c r="AM176" s="84">
        <v>70000</v>
      </c>
      <c r="AN176" s="84">
        <v>70000</v>
      </c>
      <c r="AO176" s="84">
        <v>70000</v>
      </c>
      <c r="AP176" s="84">
        <v>70000</v>
      </c>
      <c r="AQ176" s="84">
        <v>70000</v>
      </c>
      <c r="AR176" s="84">
        <v>70000</v>
      </c>
      <c r="AS176" s="84">
        <v>70000</v>
      </c>
      <c r="AT176" s="84">
        <v>70000</v>
      </c>
      <c r="AU176" s="84">
        <v>70000</v>
      </c>
      <c r="AV176" s="83"/>
      <c r="AW176" s="3"/>
    </row>
    <row r="177" spans="1:49" x14ac:dyDescent="0.25">
      <c r="A177" s="3"/>
      <c r="B177" s="3"/>
      <c r="C177" s="3"/>
      <c r="D177" s="3"/>
      <c r="E177" s="87"/>
      <c r="F177" s="3"/>
      <c r="G177" s="3"/>
      <c r="H177" s="3" t="s">
        <v>43</v>
      </c>
      <c r="I177" s="3"/>
      <c r="J177" s="3"/>
      <c r="K177" s="21" t="s">
        <v>23</v>
      </c>
      <c r="L177" s="3"/>
      <c r="M177" s="3"/>
      <c r="N177" s="3"/>
      <c r="O177" s="3"/>
      <c r="P177" s="3"/>
      <c r="Q177" s="3"/>
      <c r="R177" s="67"/>
      <c r="S177" s="67"/>
      <c r="T177" s="67"/>
      <c r="U177" s="67"/>
      <c r="V177" s="67"/>
      <c r="W177" s="45" t="s">
        <v>1</v>
      </c>
      <c r="X177" s="84">
        <v>50000</v>
      </c>
      <c r="Y177" s="84">
        <v>50000</v>
      </c>
      <c r="Z177" s="84">
        <v>50000</v>
      </c>
      <c r="AA177" s="84">
        <v>50000</v>
      </c>
      <c r="AB177" s="84">
        <v>50000</v>
      </c>
      <c r="AC177" s="84">
        <v>50000</v>
      </c>
      <c r="AD177" s="84">
        <v>50000</v>
      </c>
      <c r="AE177" s="84">
        <v>50000</v>
      </c>
      <c r="AF177" s="84">
        <v>50000</v>
      </c>
      <c r="AG177" s="84">
        <v>50000</v>
      </c>
      <c r="AH177" s="84">
        <v>50000</v>
      </c>
      <c r="AI177" s="84">
        <v>50000</v>
      </c>
      <c r="AJ177" s="84">
        <v>50000</v>
      </c>
      <c r="AK177" s="84">
        <v>50000</v>
      </c>
      <c r="AL177" s="84">
        <v>50000</v>
      </c>
      <c r="AM177" s="84">
        <v>50000</v>
      </c>
      <c r="AN177" s="84">
        <v>50000</v>
      </c>
      <c r="AO177" s="84">
        <v>50000</v>
      </c>
      <c r="AP177" s="84">
        <v>50000</v>
      </c>
      <c r="AQ177" s="84">
        <v>50000</v>
      </c>
      <c r="AR177" s="84">
        <v>50000</v>
      </c>
      <c r="AS177" s="84">
        <v>50000</v>
      </c>
      <c r="AT177" s="84">
        <v>50000</v>
      </c>
      <c r="AU177" s="84">
        <v>50000</v>
      </c>
      <c r="AV177" s="83"/>
      <c r="AW177" s="3"/>
    </row>
    <row r="178" spans="1:49" x14ac:dyDescent="0.25">
      <c r="A178" s="3"/>
      <c r="B178" s="3"/>
      <c r="C178" s="3"/>
      <c r="D178" s="3"/>
      <c r="E178" s="87"/>
      <c r="F178" s="3"/>
      <c r="G178" s="3"/>
      <c r="H178" s="3" t="s">
        <v>44</v>
      </c>
      <c r="I178" s="3"/>
      <c r="J178" s="3"/>
      <c r="K178" s="21" t="s">
        <v>23</v>
      </c>
      <c r="L178" s="3"/>
      <c r="M178" s="3"/>
      <c r="N178" s="3"/>
      <c r="O178" s="3"/>
      <c r="P178" s="3"/>
      <c r="Q178" s="3"/>
      <c r="R178" s="67"/>
      <c r="S178" s="67"/>
      <c r="T178" s="67"/>
      <c r="U178" s="67"/>
      <c r="V178" s="67"/>
      <c r="W178" s="45" t="s">
        <v>1</v>
      </c>
      <c r="X178" s="84">
        <v>45000</v>
      </c>
      <c r="Y178" s="84">
        <v>45000</v>
      </c>
      <c r="Z178" s="84">
        <v>45000</v>
      </c>
      <c r="AA178" s="84">
        <v>45000</v>
      </c>
      <c r="AB178" s="84">
        <v>45000</v>
      </c>
      <c r="AC178" s="84">
        <v>45000</v>
      </c>
      <c r="AD178" s="84">
        <v>45000</v>
      </c>
      <c r="AE178" s="84">
        <v>45000</v>
      </c>
      <c r="AF178" s="84">
        <v>45000</v>
      </c>
      <c r="AG178" s="84">
        <v>45000</v>
      </c>
      <c r="AH178" s="84">
        <v>45000</v>
      </c>
      <c r="AI178" s="84">
        <v>45000</v>
      </c>
      <c r="AJ178" s="84">
        <v>45000</v>
      </c>
      <c r="AK178" s="84">
        <v>45000</v>
      </c>
      <c r="AL178" s="84">
        <v>45000</v>
      </c>
      <c r="AM178" s="84">
        <v>45000</v>
      </c>
      <c r="AN178" s="84">
        <v>45000</v>
      </c>
      <c r="AO178" s="84">
        <v>45000</v>
      </c>
      <c r="AP178" s="84">
        <v>45000</v>
      </c>
      <c r="AQ178" s="84">
        <v>45000</v>
      </c>
      <c r="AR178" s="84">
        <v>45000</v>
      </c>
      <c r="AS178" s="84">
        <v>45000</v>
      </c>
      <c r="AT178" s="84">
        <v>45000</v>
      </c>
      <c r="AU178" s="84">
        <v>45000</v>
      </c>
      <c r="AV178" s="83"/>
      <c r="AW178" s="3"/>
    </row>
    <row r="179" spans="1:49" x14ac:dyDescent="0.25">
      <c r="A179" s="3"/>
      <c r="B179" s="3"/>
      <c r="C179" s="3"/>
      <c r="D179" s="3"/>
      <c r="E179" s="87"/>
      <c r="F179" s="3"/>
      <c r="G179" s="3"/>
      <c r="H179" s="3" t="s">
        <v>40</v>
      </c>
      <c r="I179" s="3"/>
      <c r="J179" s="3"/>
      <c r="K179" s="21" t="s">
        <v>23</v>
      </c>
      <c r="L179" s="3"/>
      <c r="M179" s="3"/>
      <c r="N179" s="3"/>
      <c r="O179" s="3"/>
      <c r="P179" s="3"/>
      <c r="Q179" s="3"/>
      <c r="R179" s="67"/>
      <c r="S179" s="67"/>
      <c r="T179" s="67"/>
      <c r="U179" s="81"/>
      <c r="V179" s="81"/>
      <c r="W179" s="45" t="s">
        <v>1</v>
      </c>
      <c r="X179" s="84">
        <v>30000</v>
      </c>
      <c r="Y179" s="84">
        <v>30000</v>
      </c>
      <c r="Z179" s="84">
        <v>30000</v>
      </c>
      <c r="AA179" s="84">
        <v>30000</v>
      </c>
      <c r="AB179" s="84">
        <v>30000</v>
      </c>
      <c r="AC179" s="84">
        <v>30000</v>
      </c>
      <c r="AD179" s="84">
        <v>30000</v>
      </c>
      <c r="AE179" s="84">
        <v>30000</v>
      </c>
      <c r="AF179" s="84">
        <v>30000</v>
      </c>
      <c r="AG179" s="84">
        <v>30000</v>
      </c>
      <c r="AH179" s="84">
        <v>30000</v>
      </c>
      <c r="AI179" s="84">
        <v>30000</v>
      </c>
      <c r="AJ179" s="84">
        <v>30000</v>
      </c>
      <c r="AK179" s="84">
        <v>30000</v>
      </c>
      <c r="AL179" s="84">
        <v>30000</v>
      </c>
      <c r="AM179" s="84">
        <v>30000</v>
      </c>
      <c r="AN179" s="84">
        <v>30000</v>
      </c>
      <c r="AO179" s="84">
        <v>30000</v>
      </c>
      <c r="AP179" s="84">
        <v>30000</v>
      </c>
      <c r="AQ179" s="84">
        <v>30000</v>
      </c>
      <c r="AR179" s="84">
        <v>30000</v>
      </c>
      <c r="AS179" s="84">
        <v>30000</v>
      </c>
      <c r="AT179" s="84">
        <v>30000</v>
      </c>
      <c r="AU179" s="84">
        <v>30000</v>
      </c>
      <c r="AV179" s="83"/>
      <c r="AW179" s="3"/>
    </row>
    <row r="180" spans="1:49" ht="3.9" customHeight="1" x14ac:dyDescent="0.25">
      <c r="A180" s="3"/>
      <c r="B180" s="3"/>
      <c r="C180" s="3"/>
      <c r="D180" s="3"/>
      <c r="E180" s="87"/>
      <c r="F180" s="3"/>
      <c r="G180" s="3"/>
      <c r="H180" s="86"/>
      <c r="I180" s="3"/>
      <c r="J180" s="3"/>
      <c r="K180" s="21"/>
      <c r="L180" s="11"/>
      <c r="M180" s="18"/>
      <c r="N180" s="3"/>
      <c r="O180" s="16"/>
      <c r="P180" s="3"/>
      <c r="Q180" s="3"/>
      <c r="R180" s="3"/>
      <c r="S180" s="3"/>
      <c r="T180" s="3"/>
      <c r="U180" s="3"/>
      <c r="V180" s="3"/>
      <c r="W180" s="43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6"/>
      <c r="AW180" s="3"/>
    </row>
    <row r="181" spans="1:49" x14ac:dyDescent="0.25">
      <c r="A181" s="3"/>
      <c r="B181" s="3"/>
      <c r="C181" s="3"/>
      <c r="D181" s="3"/>
      <c r="E181" s="87"/>
      <c r="F181" s="3"/>
      <c r="G181" s="3"/>
      <c r="H181" s="3" t="s">
        <v>46</v>
      </c>
      <c r="I181" s="3"/>
      <c r="J181" s="3"/>
      <c r="K181" s="21" t="s">
        <v>10</v>
      </c>
      <c r="L181" s="11"/>
      <c r="M181" s="18" t="s">
        <v>1</v>
      </c>
      <c r="N181" s="82">
        <v>0.3</v>
      </c>
      <c r="O181" s="16"/>
      <c r="P181" s="3"/>
      <c r="Q181" s="3"/>
      <c r="R181" s="67"/>
      <c r="S181" s="67"/>
      <c r="T181" s="67"/>
      <c r="U181" s="67"/>
      <c r="V181" s="67"/>
      <c r="W181" s="68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36"/>
      <c r="AW181" s="3"/>
    </row>
    <row r="182" spans="1:49" x14ac:dyDescent="0.25">
      <c r="A182" s="3"/>
      <c r="B182" s="3"/>
      <c r="C182" s="3"/>
      <c r="D182" s="3"/>
      <c r="E182" s="87"/>
      <c r="F182" s="3"/>
      <c r="G182" s="3"/>
      <c r="H182" s="3" t="s">
        <v>45</v>
      </c>
      <c r="I182" s="3"/>
      <c r="J182" s="3"/>
      <c r="K182" s="21" t="s">
        <v>23</v>
      </c>
      <c r="L182" s="11"/>
      <c r="M182" s="3"/>
      <c r="N182" s="3"/>
      <c r="O182" s="3"/>
      <c r="P182" s="3"/>
      <c r="Q182" s="3"/>
      <c r="R182" s="67">
        <v>1656000</v>
      </c>
      <c r="S182" s="67"/>
      <c r="T182" s="67">
        <v>1656000</v>
      </c>
      <c r="U182" s="67"/>
      <c r="V182" s="67"/>
      <c r="W182" s="68"/>
      <c r="X182" s="69">
        <v>138000</v>
      </c>
      <c r="Y182" s="69">
        <v>138000</v>
      </c>
      <c r="Z182" s="69">
        <v>138000</v>
      </c>
      <c r="AA182" s="69">
        <v>138000</v>
      </c>
      <c r="AB182" s="69">
        <v>138000</v>
      </c>
      <c r="AC182" s="69">
        <v>138000</v>
      </c>
      <c r="AD182" s="69">
        <v>138000</v>
      </c>
      <c r="AE182" s="69">
        <v>138000</v>
      </c>
      <c r="AF182" s="69">
        <v>138000</v>
      </c>
      <c r="AG182" s="69">
        <v>138000</v>
      </c>
      <c r="AH182" s="69">
        <v>138000</v>
      </c>
      <c r="AI182" s="69">
        <v>138000</v>
      </c>
      <c r="AJ182" s="69">
        <v>138000</v>
      </c>
      <c r="AK182" s="69">
        <v>138000</v>
      </c>
      <c r="AL182" s="69">
        <v>138000</v>
      </c>
      <c r="AM182" s="69">
        <v>138000</v>
      </c>
      <c r="AN182" s="69">
        <v>138000</v>
      </c>
      <c r="AO182" s="69">
        <v>138000</v>
      </c>
      <c r="AP182" s="69">
        <v>138000</v>
      </c>
      <c r="AQ182" s="69">
        <v>138000</v>
      </c>
      <c r="AR182" s="69">
        <v>138000</v>
      </c>
      <c r="AS182" s="69">
        <v>138000</v>
      </c>
      <c r="AT182" s="69">
        <v>138000</v>
      </c>
      <c r="AU182" s="69">
        <v>138000</v>
      </c>
      <c r="AV182" s="36"/>
      <c r="AW182" s="3"/>
    </row>
    <row r="183" spans="1:49" ht="3.9" customHeight="1" x14ac:dyDescent="0.25">
      <c r="A183" s="3"/>
      <c r="B183" s="3"/>
      <c r="C183" s="3"/>
      <c r="D183" s="3"/>
      <c r="E183" s="87"/>
      <c r="F183" s="3"/>
      <c r="G183" s="3"/>
      <c r="H183" s="86"/>
      <c r="I183" s="3"/>
      <c r="J183" s="3"/>
      <c r="K183" s="21"/>
      <c r="L183" s="11"/>
      <c r="M183" s="18"/>
      <c r="N183" s="3"/>
      <c r="O183" s="16"/>
      <c r="P183" s="3"/>
      <c r="Q183" s="3"/>
      <c r="R183" s="3"/>
      <c r="S183" s="3"/>
      <c r="T183" s="3"/>
      <c r="U183" s="3"/>
      <c r="V183" s="3"/>
      <c r="W183" s="43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6"/>
      <c r="AW183" s="3"/>
    </row>
    <row r="184" spans="1:49" ht="8.1" customHeight="1" x14ac:dyDescent="0.25">
      <c r="A184" s="3"/>
      <c r="B184" s="3"/>
      <c r="C184" s="3"/>
      <c r="D184" s="3"/>
      <c r="E184" s="87"/>
      <c r="F184" s="3"/>
      <c r="G184" s="3"/>
      <c r="H184" s="3"/>
      <c r="I184" s="3"/>
      <c r="J184" s="3"/>
      <c r="K184" s="21"/>
      <c r="L184" s="11"/>
      <c r="M184" s="18"/>
      <c r="N184" s="3"/>
      <c r="O184" s="16"/>
      <c r="P184" s="3"/>
      <c r="Q184" s="3"/>
      <c r="R184" s="3"/>
      <c r="S184" s="3"/>
      <c r="T184" s="3"/>
      <c r="U184" s="3"/>
      <c r="V184" s="3"/>
      <c r="W184" s="43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6"/>
      <c r="AW184" s="3"/>
    </row>
    <row r="185" spans="1:49" s="5" customFormat="1" x14ac:dyDescent="0.25">
      <c r="A185" s="4"/>
      <c r="B185" s="4"/>
      <c r="C185" s="4"/>
      <c r="D185" s="4"/>
      <c r="E185" s="88"/>
      <c r="F185" s="4"/>
      <c r="G185" s="54" t="s">
        <v>30</v>
      </c>
      <c r="H185" s="56" t="s">
        <v>117</v>
      </c>
      <c r="I185" s="4"/>
      <c r="J185" s="4"/>
      <c r="K185" s="57" t="s">
        <v>23</v>
      </c>
      <c r="L185" s="20"/>
      <c r="M185" s="18"/>
      <c r="N185" s="56"/>
      <c r="O185" s="16"/>
      <c r="P185" s="4"/>
      <c r="Q185" s="4"/>
      <c r="R185" s="58">
        <v>3227700</v>
      </c>
      <c r="S185" s="4"/>
      <c r="T185" s="58">
        <v>5359856</v>
      </c>
      <c r="U185" s="4"/>
      <c r="V185" s="4"/>
      <c r="W185" s="43"/>
      <c r="X185" s="59">
        <v>322770</v>
      </c>
      <c r="Y185" s="59">
        <v>290493</v>
      </c>
      <c r="Z185" s="59">
        <v>225939</v>
      </c>
      <c r="AA185" s="59">
        <v>193662</v>
      </c>
      <c r="AB185" s="59">
        <v>193662</v>
      </c>
      <c r="AC185" s="59">
        <v>193662</v>
      </c>
      <c r="AD185" s="59">
        <v>290493</v>
      </c>
      <c r="AE185" s="59">
        <v>322770</v>
      </c>
      <c r="AF185" s="59">
        <v>355047</v>
      </c>
      <c r="AG185" s="59">
        <v>451878</v>
      </c>
      <c r="AH185" s="59">
        <v>161385</v>
      </c>
      <c r="AI185" s="59">
        <v>225939</v>
      </c>
      <c r="AJ185" s="59">
        <v>535985.6</v>
      </c>
      <c r="AK185" s="59">
        <v>482387.04</v>
      </c>
      <c r="AL185" s="59">
        <v>375189.92</v>
      </c>
      <c r="AM185" s="59">
        <v>321591.36000000004</v>
      </c>
      <c r="AN185" s="59">
        <v>321591.36000000004</v>
      </c>
      <c r="AO185" s="59">
        <v>321591.36000000004</v>
      </c>
      <c r="AP185" s="59">
        <v>482387.04</v>
      </c>
      <c r="AQ185" s="59">
        <v>535985.6</v>
      </c>
      <c r="AR185" s="59">
        <v>589584.16</v>
      </c>
      <c r="AS185" s="59">
        <v>750379.84</v>
      </c>
      <c r="AT185" s="59">
        <v>267992.8</v>
      </c>
      <c r="AU185" s="59">
        <v>375189.92</v>
      </c>
      <c r="AV185" s="38"/>
      <c r="AW185" s="4"/>
    </row>
    <row r="186" spans="1:49" ht="3.9" customHeight="1" x14ac:dyDescent="0.25">
      <c r="A186" s="3"/>
      <c r="B186" s="3"/>
      <c r="C186" s="3"/>
      <c r="D186" s="3"/>
      <c r="E186" s="87"/>
      <c r="F186" s="3"/>
      <c r="G186" s="73"/>
      <c r="H186" s="72"/>
      <c r="I186" s="3"/>
      <c r="J186" s="3"/>
      <c r="K186" s="21"/>
      <c r="L186" s="11"/>
      <c r="M186" s="18"/>
      <c r="N186" s="3"/>
      <c r="O186" s="16"/>
      <c r="P186" s="3"/>
      <c r="Q186" s="3"/>
      <c r="R186" s="72"/>
      <c r="S186" s="3"/>
      <c r="T186" s="72"/>
      <c r="U186" s="3"/>
      <c r="V186" s="3"/>
      <c r="W186" s="43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6"/>
      <c r="AW186" s="3"/>
    </row>
    <row r="187" spans="1:49" ht="8.1" customHeight="1" x14ac:dyDescent="0.25">
      <c r="A187" s="3"/>
      <c r="B187" s="3"/>
      <c r="C187" s="3"/>
      <c r="D187" s="3"/>
      <c r="E187" s="87"/>
      <c r="F187" s="3"/>
      <c r="G187" s="3"/>
      <c r="H187" s="3"/>
      <c r="I187" s="3"/>
      <c r="J187" s="3"/>
      <c r="K187" s="21"/>
      <c r="L187" s="11"/>
      <c r="M187" s="18"/>
      <c r="N187" s="3"/>
      <c r="O187" s="16"/>
      <c r="P187" s="3"/>
      <c r="Q187" s="3"/>
      <c r="R187" s="3"/>
      <c r="S187" s="3"/>
      <c r="T187" s="3"/>
      <c r="U187" s="3"/>
      <c r="V187" s="3"/>
      <c r="W187" s="43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6"/>
      <c r="AW187" s="3"/>
    </row>
    <row r="188" spans="1:49" s="5" customFormat="1" x14ac:dyDescent="0.25">
      <c r="A188" s="4"/>
      <c r="B188" s="4"/>
      <c r="C188" s="4"/>
      <c r="D188" s="4"/>
      <c r="E188" s="88"/>
      <c r="F188" s="4"/>
      <c r="G188" s="54" t="s">
        <v>30</v>
      </c>
      <c r="H188" s="56" t="s">
        <v>118</v>
      </c>
      <c r="I188" s="4"/>
      <c r="J188" s="4"/>
      <c r="K188" s="57" t="s">
        <v>23</v>
      </c>
      <c r="L188" s="20"/>
      <c r="M188" s="18"/>
      <c r="N188" s="56"/>
      <c r="O188" s="16"/>
      <c r="P188" s="4"/>
      <c r="Q188" s="4"/>
      <c r="R188" s="58">
        <v>8016000</v>
      </c>
      <c r="S188" s="4"/>
      <c r="T188" s="58">
        <v>8016000</v>
      </c>
      <c r="U188" s="4"/>
      <c r="V188" s="4"/>
      <c r="W188" s="43"/>
      <c r="X188" s="59">
        <v>668000</v>
      </c>
      <c r="Y188" s="59">
        <v>668000</v>
      </c>
      <c r="Z188" s="59">
        <v>668000</v>
      </c>
      <c r="AA188" s="59">
        <v>668000</v>
      </c>
      <c r="AB188" s="59">
        <v>668000</v>
      </c>
      <c r="AC188" s="59">
        <v>668000</v>
      </c>
      <c r="AD188" s="59">
        <v>668000</v>
      </c>
      <c r="AE188" s="59">
        <v>668000</v>
      </c>
      <c r="AF188" s="59">
        <v>668000</v>
      </c>
      <c r="AG188" s="59">
        <v>668000</v>
      </c>
      <c r="AH188" s="59">
        <v>668000</v>
      </c>
      <c r="AI188" s="59">
        <v>668000</v>
      </c>
      <c r="AJ188" s="59">
        <v>668000</v>
      </c>
      <c r="AK188" s="59">
        <v>668000</v>
      </c>
      <c r="AL188" s="59">
        <v>668000</v>
      </c>
      <c r="AM188" s="59">
        <v>668000</v>
      </c>
      <c r="AN188" s="59">
        <v>668000</v>
      </c>
      <c r="AO188" s="59">
        <v>668000</v>
      </c>
      <c r="AP188" s="59">
        <v>668000</v>
      </c>
      <c r="AQ188" s="59">
        <v>668000</v>
      </c>
      <c r="AR188" s="59">
        <v>668000</v>
      </c>
      <c r="AS188" s="59">
        <v>668000</v>
      </c>
      <c r="AT188" s="59">
        <v>668000</v>
      </c>
      <c r="AU188" s="59">
        <v>668000</v>
      </c>
      <c r="AV188" s="38"/>
      <c r="AW188" s="4"/>
    </row>
    <row r="189" spans="1:49" ht="3.9" customHeight="1" x14ac:dyDescent="0.25">
      <c r="A189" s="3"/>
      <c r="B189" s="3"/>
      <c r="C189" s="3"/>
      <c r="D189" s="3"/>
      <c r="E189" s="87"/>
      <c r="F189" s="3"/>
      <c r="G189" s="73"/>
      <c r="H189" s="72"/>
      <c r="I189" s="3"/>
      <c r="J189" s="3"/>
      <c r="K189" s="21"/>
      <c r="L189" s="11"/>
      <c r="M189" s="18"/>
      <c r="N189" s="3"/>
      <c r="O189" s="16"/>
      <c r="P189" s="3"/>
      <c r="Q189" s="3"/>
      <c r="R189" s="72"/>
      <c r="S189" s="3"/>
      <c r="T189" s="72"/>
      <c r="U189" s="3"/>
      <c r="V189" s="3"/>
      <c r="W189" s="43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6"/>
      <c r="AW189" s="3"/>
    </row>
    <row r="190" spans="1:49" ht="8.1" customHeight="1" x14ac:dyDescent="0.25">
      <c r="A190" s="3"/>
      <c r="B190" s="3"/>
      <c r="C190" s="3"/>
      <c r="D190" s="3"/>
      <c r="E190" s="87"/>
      <c r="F190" s="3"/>
      <c r="G190" s="3"/>
      <c r="H190" s="3"/>
      <c r="I190" s="3"/>
      <c r="J190" s="3"/>
      <c r="K190" s="21"/>
      <c r="L190" s="11"/>
      <c r="M190" s="18"/>
      <c r="N190" s="3"/>
      <c r="O190" s="16"/>
      <c r="P190" s="3"/>
      <c r="Q190" s="3"/>
      <c r="R190" s="3"/>
      <c r="S190" s="3"/>
      <c r="T190" s="3"/>
      <c r="U190" s="3"/>
      <c r="V190" s="3"/>
      <c r="W190" s="43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6"/>
      <c r="AW190" s="3"/>
    </row>
    <row r="191" spans="1:49" s="5" customFormat="1" x14ac:dyDescent="0.25">
      <c r="A191" s="4"/>
      <c r="B191" s="4"/>
      <c r="C191" s="4"/>
      <c r="D191" s="4"/>
      <c r="E191" s="87" t="s">
        <v>48</v>
      </c>
      <c r="F191" s="4"/>
      <c r="G191" s="54" t="s">
        <v>30</v>
      </c>
      <c r="H191" s="56" t="s">
        <v>119</v>
      </c>
      <c r="I191" s="4"/>
      <c r="J191" s="4"/>
      <c r="K191" s="57" t="s">
        <v>23</v>
      </c>
      <c r="L191" s="20"/>
      <c r="M191" s="18"/>
      <c r="N191" s="56"/>
      <c r="O191" s="16"/>
      <c r="P191" s="4"/>
      <c r="Q191" s="4"/>
      <c r="R191" s="58">
        <v>1968758.9999999998</v>
      </c>
      <c r="S191" s="4"/>
      <c r="T191" s="58">
        <v>6150838.8479999993</v>
      </c>
      <c r="U191" s="4"/>
      <c r="V191" s="4"/>
      <c r="W191" s="43"/>
      <c r="X191" s="59">
        <v>119340</v>
      </c>
      <c r="Y191" s="59">
        <v>107406</v>
      </c>
      <c r="Z191" s="59">
        <v>95823</v>
      </c>
      <c r="AA191" s="59">
        <v>124254</v>
      </c>
      <c r="AB191" s="59">
        <v>134784</v>
      </c>
      <c r="AC191" s="59">
        <v>134784</v>
      </c>
      <c r="AD191" s="59">
        <v>251456.4</v>
      </c>
      <c r="AE191" s="59">
        <v>279396</v>
      </c>
      <c r="AF191" s="59">
        <v>282625.2</v>
      </c>
      <c r="AG191" s="59">
        <v>265356</v>
      </c>
      <c r="AH191" s="59">
        <v>72306</v>
      </c>
      <c r="AI191" s="59">
        <v>101228.4</v>
      </c>
      <c r="AJ191" s="59">
        <v>350232.95999999996</v>
      </c>
      <c r="AK191" s="59">
        <v>315209.66399999993</v>
      </c>
      <c r="AL191" s="59">
        <v>283246.65599999996</v>
      </c>
      <c r="AM191" s="59">
        <v>373355.136</v>
      </c>
      <c r="AN191" s="59">
        <v>405998.20800000004</v>
      </c>
      <c r="AO191" s="59">
        <v>405998.20800000004</v>
      </c>
      <c r="AP191" s="59">
        <v>835458.62399999984</v>
      </c>
      <c r="AQ191" s="59">
        <v>928287.36</v>
      </c>
      <c r="AR191" s="59">
        <v>927607.29599999997</v>
      </c>
      <c r="AS191" s="59">
        <v>823557.50399999996</v>
      </c>
      <c r="AT191" s="59">
        <v>209119.68</v>
      </c>
      <c r="AU191" s="59">
        <v>292767.55200000003</v>
      </c>
      <c r="AV191" s="38"/>
      <c r="AW191" s="4"/>
    </row>
    <row r="192" spans="1:49" ht="3.9" customHeight="1" x14ac:dyDescent="0.25">
      <c r="A192" s="3"/>
      <c r="B192" s="3"/>
      <c r="C192" s="3"/>
      <c r="D192" s="3"/>
      <c r="E192" s="87"/>
      <c r="F192" s="3"/>
      <c r="G192" s="73"/>
      <c r="H192" s="72"/>
      <c r="I192" s="3"/>
      <c r="J192" s="3"/>
      <c r="K192" s="21"/>
      <c r="L192" s="11"/>
      <c r="M192" s="18"/>
      <c r="N192" s="3"/>
      <c r="O192" s="16"/>
      <c r="P192" s="3"/>
      <c r="Q192" s="3"/>
      <c r="R192" s="72"/>
      <c r="S192" s="3"/>
      <c r="T192" s="72"/>
      <c r="U192" s="3"/>
      <c r="V192" s="3"/>
      <c r="W192" s="43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6"/>
      <c r="AW192" s="3"/>
    </row>
    <row r="193" spans="1:49" ht="8.1" customHeight="1" x14ac:dyDescent="0.25">
      <c r="A193" s="3"/>
      <c r="B193" s="3"/>
      <c r="C193" s="3"/>
      <c r="D193" s="3"/>
      <c r="E193" s="87"/>
      <c r="F193" s="3"/>
      <c r="G193" s="3"/>
      <c r="H193" s="3"/>
      <c r="I193" s="3"/>
      <c r="J193" s="3"/>
      <c r="K193" s="21"/>
      <c r="L193" s="11"/>
      <c r="M193" s="18"/>
      <c r="N193" s="3"/>
      <c r="O193" s="16"/>
      <c r="P193" s="3"/>
      <c r="Q193" s="3"/>
      <c r="R193" s="3"/>
      <c r="S193" s="3"/>
      <c r="T193" s="3"/>
      <c r="U193" s="3"/>
      <c r="V193" s="3"/>
      <c r="W193" s="43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6"/>
      <c r="AW193" s="3"/>
    </row>
    <row r="194" spans="1:49" x14ac:dyDescent="0.25">
      <c r="A194" s="3"/>
      <c r="B194" s="3"/>
      <c r="C194" s="3"/>
      <c r="D194" s="3"/>
      <c r="E194" s="87"/>
      <c r="F194" s="3"/>
      <c r="G194" s="73"/>
      <c r="H194" s="4" t="s">
        <v>49</v>
      </c>
      <c r="I194" s="4"/>
      <c r="J194" s="4"/>
      <c r="K194" s="20" t="s">
        <v>10</v>
      </c>
      <c r="L194" s="20"/>
      <c r="M194" s="18" t="s">
        <v>1</v>
      </c>
      <c r="N194" s="82">
        <v>0.18</v>
      </c>
      <c r="O194" s="16"/>
      <c r="P194" s="3"/>
      <c r="Q194" s="3"/>
      <c r="R194" s="3"/>
      <c r="S194" s="3"/>
      <c r="T194" s="3"/>
      <c r="U194" s="3"/>
      <c r="V194" s="3"/>
      <c r="W194" s="43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6"/>
      <c r="AW194" s="3"/>
    </row>
    <row r="195" spans="1:49" ht="3.9" customHeight="1" x14ac:dyDescent="0.25">
      <c r="A195" s="3"/>
      <c r="B195" s="3"/>
      <c r="C195" s="3"/>
      <c r="D195" s="3"/>
      <c r="E195" s="87"/>
      <c r="F195" s="3"/>
      <c r="G195" s="73"/>
      <c r="H195" s="3"/>
      <c r="I195" s="3"/>
      <c r="J195" s="3"/>
      <c r="K195" s="21"/>
      <c r="L195" s="11"/>
      <c r="M195" s="18"/>
      <c r="N195" s="3"/>
      <c r="O195" s="16"/>
      <c r="P195" s="3"/>
      <c r="Q195" s="3"/>
      <c r="R195" s="3"/>
      <c r="S195" s="3"/>
      <c r="T195" s="3"/>
      <c r="U195" s="3"/>
      <c r="V195" s="3"/>
      <c r="W195" s="43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6"/>
      <c r="AW195" s="3"/>
    </row>
    <row r="196" spans="1:49" s="80" customFormat="1" x14ac:dyDescent="0.25">
      <c r="A196" s="74"/>
      <c r="B196" s="74"/>
      <c r="C196" s="74"/>
      <c r="D196" s="74"/>
      <c r="E196" s="87"/>
      <c r="F196" s="74"/>
      <c r="G196" s="54" t="s">
        <v>27</v>
      </c>
      <c r="H196" s="75" t="s">
        <v>50</v>
      </c>
      <c r="I196" s="74"/>
      <c r="J196" s="74"/>
      <c r="K196" s="76" t="s">
        <v>23</v>
      </c>
      <c r="L196" s="21"/>
      <c r="M196" s="104"/>
      <c r="N196" s="75"/>
      <c r="O196" s="102"/>
      <c r="P196" s="74"/>
      <c r="Q196" s="74"/>
      <c r="R196" s="77">
        <v>416219.3694915254</v>
      </c>
      <c r="S196" s="74"/>
      <c r="T196" s="77">
        <v>3111855.3469830509</v>
      </c>
      <c r="U196" s="74"/>
      <c r="V196" s="74"/>
      <c r="W196" s="101"/>
      <c r="X196" s="78">
        <v>-30198.050847457627</v>
      </c>
      <c r="Y196" s="78">
        <v>-28246.042372881358</v>
      </c>
      <c r="Z196" s="78">
        <v>-13522.896610169488</v>
      </c>
      <c r="AA196" s="78">
        <v>23977.677966101695</v>
      </c>
      <c r="AB196" s="78">
        <v>33251.216949152535</v>
      </c>
      <c r="AC196" s="78">
        <v>33251.216949152535</v>
      </c>
      <c r="AD196" s="78">
        <v>110343.03559322037</v>
      </c>
      <c r="AE196" s="78">
        <v>123789.81355932202</v>
      </c>
      <c r="AF196" s="78">
        <v>114188.38474576271</v>
      </c>
      <c r="AG196" s="78">
        <v>60240.600000000013</v>
      </c>
      <c r="AH196" s="78">
        <v>-6302.8220338983056</v>
      </c>
      <c r="AI196" s="78">
        <v>-4552.7644067796646</v>
      </c>
      <c r="AJ196" s="78">
        <v>47997.616271186453</v>
      </c>
      <c r="AK196" s="78">
        <v>42130.058033898269</v>
      </c>
      <c r="AL196" s="78">
        <v>65916.759050847395</v>
      </c>
      <c r="AM196" s="78">
        <v>176763.74400000009</v>
      </c>
      <c r="AN196" s="78">
        <v>207211.01613559329</v>
      </c>
      <c r="AO196" s="78">
        <v>207211.01613559329</v>
      </c>
      <c r="AP196" s="78">
        <v>569485.11050847452</v>
      </c>
      <c r="AQ196" s="78">
        <v>633947.67457627121</v>
      </c>
      <c r="AR196" s="78">
        <v>604933.13654237287</v>
      </c>
      <c r="AS196" s="78">
        <v>415914.5019661017</v>
      </c>
      <c r="AT196" s="78">
        <v>56697.303050847469</v>
      </c>
      <c r="AU196" s="78">
        <v>83647.410711864432</v>
      </c>
      <c r="AV196" s="79"/>
      <c r="AW196" s="74"/>
    </row>
    <row r="197" spans="1:49" ht="3.9" customHeight="1" x14ac:dyDescent="0.25">
      <c r="A197" s="3"/>
      <c r="B197" s="3"/>
      <c r="C197" s="3"/>
      <c r="D197" s="3"/>
      <c r="E197" s="87"/>
      <c r="F197" s="3"/>
      <c r="G197" s="3"/>
      <c r="H197" s="7"/>
      <c r="I197" s="3"/>
      <c r="J197" s="3"/>
      <c r="K197" s="21"/>
      <c r="L197" s="11"/>
      <c r="M197" s="18"/>
      <c r="N197" s="3"/>
      <c r="O197" s="16"/>
      <c r="P197" s="3"/>
      <c r="Q197" s="3"/>
      <c r="R197" s="7"/>
      <c r="S197" s="3"/>
      <c r="T197" s="7"/>
      <c r="U197" s="3"/>
      <c r="V197" s="3"/>
      <c r="W197" s="43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6"/>
      <c r="AW197" s="3"/>
    </row>
    <row r="198" spans="1:49" ht="3.9" customHeight="1" x14ac:dyDescent="0.25">
      <c r="A198" s="3"/>
      <c r="B198" s="3"/>
      <c r="C198" s="3"/>
      <c r="D198" s="3"/>
      <c r="E198" s="87"/>
      <c r="F198" s="3"/>
      <c r="G198" s="3"/>
      <c r="H198" s="3"/>
      <c r="I198" s="3"/>
      <c r="J198" s="3"/>
      <c r="K198" s="21"/>
      <c r="L198" s="11"/>
      <c r="M198" s="18"/>
      <c r="N198" s="3"/>
      <c r="O198" s="16"/>
      <c r="P198" s="3"/>
      <c r="Q198" s="3"/>
      <c r="R198" s="3"/>
      <c r="S198" s="3"/>
      <c r="T198" s="3"/>
      <c r="U198" s="3"/>
      <c r="V198" s="3"/>
      <c r="W198" s="43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6"/>
      <c r="AW198" s="3"/>
    </row>
    <row r="199" spans="1:49" x14ac:dyDescent="0.25">
      <c r="A199" s="3"/>
      <c r="B199" s="3"/>
      <c r="C199" s="3"/>
      <c r="D199" s="3"/>
      <c r="E199" s="87"/>
      <c r="F199" s="3"/>
      <c r="G199" s="73"/>
      <c r="H199" s="4" t="s">
        <v>51</v>
      </c>
      <c r="I199" s="4"/>
      <c r="J199" s="4"/>
      <c r="K199" s="20" t="s">
        <v>24</v>
      </c>
      <c r="L199" s="20"/>
      <c r="M199" s="18" t="s">
        <v>1</v>
      </c>
      <c r="N199" s="71">
        <v>1</v>
      </c>
      <c r="O199" s="16"/>
      <c r="P199" s="3"/>
      <c r="Q199" s="3"/>
      <c r="R199" s="3"/>
      <c r="S199" s="3"/>
      <c r="T199" s="3"/>
      <c r="U199" s="3"/>
      <c r="V199" s="3"/>
      <c r="W199" s="43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6"/>
      <c r="AW199" s="3"/>
    </row>
    <row r="200" spans="1:49" ht="3.9" customHeight="1" x14ac:dyDescent="0.25">
      <c r="A200" s="3"/>
      <c r="B200" s="3"/>
      <c r="C200" s="3"/>
      <c r="D200" s="3"/>
      <c r="E200" s="87"/>
      <c r="F200" s="3"/>
      <c r="G200" s="73"/>
      <c r="H200" s="3"/>
      <c r="I200" s="3"/>
      <c r="J200" s="3"/>
      <c r="K200" s="21"/>
      <c r="L200" s="11"/>
      <c r="M200" s="18"/>
      <c r="N200" s="3"/>
      <c r="O200" s="16"/>
      <c r="P200" s="3"/>
      <c r="Q200" s="3"/>
      <c r="R200" s="3"/>
      <c r="S200" s="3"/>
      <c r="T200" s="3"/>
      <c r="U200" s="3"/>
      <c r="V200" s="3"/>
      <c r="W200" s="43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6"/>
      <c r="AW200" s="3"/>
    </row>
    <row r="201" spans="1:49" s="5" customFormat="1" x14ac:dyDescent="0.25">
      <c r="A201" s="4"/>
      <c r="B201" s="4"/>
      <c r="C201" s="4"/>
      <c r="D201" s="4"/>
      <c r="E201" s="88"/>
      <c r="F201" s="4"/>
      <c r="G201" s="54" t="s">
        <v>30</v>
      </c>
      <c r="H201" s="56" t="s">
        <v>52</v>
      </c>
      <c r="I201" s="4"/>
      <c r="J201" s="4"/>
      <c r="K201" s="57" t="s">
        <v>23</v>
      </c>
      <c r="L201" s="20"/>
      <c r="M201" s="18"/>
      <c r="N201" s="56"/>
      <c r="O201" s="16"/>
      <c r="P201" s="4"/>
      <c r="Q201" s="4"/>
      <c r="R201" s="58">
        <v>420772.13389830507</v>
      </c>
      <c r="S201" s="4"/>
      <c r="T201" s="58">
        <v>3023655.1718644067</v>
      </c>
      <c r="U201" s="4"/>
      <c r="V201" s="4"/>
      <c r="W201" s="43"/>
      <c r="X201" s="59">
        <v>0</v>
      </c>
      <c r="Y201" s="59">
        <v>-30198.050847457627</v>
      </c>
      <c r="Z201" s="59">
        <v>-28246.042372881358</v>
      </c>
      <c r="AA201" s="59">
        <v>-13522.896610169488</v>
      </c>
      <c r="AB201" s="59">
        <v>23977.677966101695</v>
      </c>
      <c r="AC201" s="59">
        <v>33251.216949152535</v>
      </c>
      <c r="AD201" s="59">
        <v>33251.216949152535</v>
      </c>
      <c r="AE201" s="59">
        <v>110343.03559322037</v>
      </c>
      <c r="AF201" s="59">
        <v>123789.81355932202</v>
      </c>
      <c r="AG201" s="59">
        <v>114188.38474576271</v>
      </c>
      <c r="AH201" s="59">
        <v>60240.600000000013</v>
      </c>
      <c r="AI201" s="59">
        <v>-6302.8220338983056</v>
      </c>
      <c r="AJ201" s="59">
        <v>-4552.7644067796646</v>
      </c>
      <c r="AK201" s="59">
        <v>47997.616271186453</v>
      </c>
      <c r="AL201" s="59">
        <v>42130.058033898269</v>
      </c>
      <c r="AM201" s="59">
        <v>65916.759050847395</v>
      </c>
      <c r="AN201" s="59">
        <v>176763.74400000009</v>
      </c>
      <c r="AO201" s="59">
        <v>207211.01613559329</v>
      </c>
      <c r="AP201" s="59">
        <v>207211.01613559329</v>
      </c>
      <c r="AQ201" s="59">
        <v>569485.11050847452</v>
      </c>
      <c r="AR201" s="59">
        <v>633947.67457627121</v>
      </c>
      <c r="AS201" s="59">
        <v>604933.13654237287</v>
      </c>
      <c r="AT201" s="59">
        <v>415914.5019661017</v>
      </c>
      <c r="AU201" s="59">
        <v>56697.303050847469</v>
      </c>
      <c r="AV201" s="38"/>
      <c r="AW201" s="4"/>
    </row>
    <row r="202" spans="1:49" ht="3.9" customHeight="1" x14ac:dyDescent="0.25">
      <c r="A202" s="3"/>
      <c r="B202" s="3"/>
      <c r="C202" s="3"/>
      <c r="D202" s="3"/>
      <c r="E202" s="87"/>
      <c r="F202" s="3"/>
      <c r="G202" s="73"/>
      <c r="H202" s="72"/>
      <c r="I202" s="3"/>
      <c r="J202" s="3"/>
      <c r="K202" s="21"/>
      <c r="L202" s="11"/>
      <c r="M202" s="18"/>
      <c r="N202" s="3"/>
      <c r="O202" s="16"/>
      <c r="P202" s="3"/>
      <c r="Q202" s="3"/>
      <c r="R202" s="72"/>
      <c r="S202" s="3"/>
      <c r="T202" s="72"/>
      <c r="U202" s="3"/>
      <c r="V202" s="3"/>
      <c r="W202" s="43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6"/>
      <c r="AW202" s="3"/>
    </row>
    <row r="203" spans="1:49" ht="8.1" customHeight="1" x14ac:dyDescent="0.25">
      <c r="A203" s="3"/>
      <c r="B203" s="3"/>
      <c r="C203" s="3"/>
      <c r="D203" s="3"/>
      <c r="E203" s="87"/>
      <c r="F203" s="3"/>
      <c r="G203" s="3"/>
      <c r="H203" s="3"/>
      <c r="I203" s="3"/>
      <c r="J203" s="3"/>
      <c r="K203" s="21"/>
      <c r="L203" s="11"/>
      <c r="M203" s="18"/>
      <c r="N203" s="3"/>
      <c r="O203" s="16"/>
      <c r="P203" s="3"/>
      <c r="Q203" s="3"/>
      <c r="R203" s="3"/>
      <c r="S203" s="3"/>
      <c r="T203" s="3"/>
      <c r="U203" s="3"/>
      <c r="V203" s="3"/>
      <c r="W203" s="43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6"/>
      <c r="AW203" s="3"/>
    </row>
    <row r="204" spans="1:49" ht="8.1" customHeight="1" x14ac:dyDescent="0.25">
      <c r="A204" s="3"/>
      <c r="B204" s="3"/>
      <c r="C204" s="3"/>
      <c r="D204" s="3"/>
      <c r="E204" s="87"/>
      <c r="F204" s="3"/>
      <c r="G204" s="3"/>
      <c r="H204" s="3"/>
      <c r="I204" s="3"/>
      <c r="J204" s="3"/>
      <c r="K204" s="21"/>
      <c r="L204" s="11"/>
      <c r="M204" s="18"/>
      <c r="N204" s="3"/>
      <c r="O204" s="16"/>
      <c r="P204" s="3"/>
      <c r="Q204" s="3"/>
      <c r="R204" s="3"/>
      <c r="S204" s="3"/>
      <c r="T204" s="3"/>
      <c r="U204" s="3"/>
      <c r="V204" s="3"/>
      <c r="W204" s="43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6"/>
      <c r="AW204" s="3"/>
    </row>
    <row r="205" spans="1:49" x14ac:dyDescent="0.25">
      <c r="A205" s="3"/>
      <c r="B205" s="3"/>
      <c r="C205" s="3"/>
      <c r="D205" s="3"/>
      <c r="E205" s="87"/>
      <c r="F205" s="3"/>
      <c r="G205" s="3"/>
      <c r="H205" s="3"/>
      <c r="I205" s="3"/>
      <c r="J205" s="3"/>
      <c r="K205" s="21"/>
      <c r="L205" s="11"/>
      <c r="M205" s="18"/>
      <c r="N205" s="3"/>
      <c r="O205" s="16"/>
      <c r="P205" s="3"/>
      <c r="Q205" s="3"/>
      <c r="R205" s="3"/>
      <c r="S205" s="3"/>
      <c r="T205" s="3"/>
      <c r="U205" s="3"/>
      <c r="V205" s="3"/>
      <c r="W205" s="43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6"/>
      <c r="AW205" s="3"/>
    </row>
    <row r="206" spans="1:49" s="5" customFormat="1" x14ac:dyDescent="0.25">
      <c r="A206" s="4"/>
      <c r="B206" s="4"/>
      <c r="C206" s="4"/>
      <c r="D206" s="4"/>
      <c r="E206" s="88"/>
      <c r="F206" s="4"/>
      <c r="G206" s="54" t="s">
        <v>25</v>
      </c>
      <c r="H206" s="49" t="s">
        <v>54</v>
      </c>
      <c r="I206" s="4"/>
      <c r="J206" s="4"/>
      <c r="K206" s="50" t="s">
        <v>23</v>
      </c>
      <c r="L206" s="20"/>
      <c r="M206" s="18"/>
      <c r="N206" s="49"/>
      <c r="O206" s="16"/>
      <c r="P206" s="4"/>
      <c r="Q206" s="4"/>
      <c r="R206" s="51">
        <v>16406325</v>
      </c>
      <c r="S206" s="4"/>
      <c r="T206" s="51">
        <v>51256990.400000006</v>
      </c>
      <c r="U206" s="4"/>
      <c r="V206" s="4"/>
      <c r="W206" s="43"/>
      <c r="X206" s="52">
        <v>994500</v>
      </c>
      <c r="Y206" s="52">
        <v>895050</v>
      </c>
      <c r="Z206" s="52">
        <v>798525</v>
      </c>
      <c r="AA206" s="52">
        <v>1035450</v>
      </c>
      <c r="AB206" s="52">
        <v>1123200</v>
      </c>
      <c r="AC206" s="52">
        <v>1123200</v>
      </c>
      <c r="AD206" s="52">
        <v>2095470</v>
      </c>
      <c r="AE206" s="52">
        <v>2328300</v>
      </c>
      <c r="AF206" s="52">
        <v>2355210</v>
      </c>
      <c r="AG206" s="52">
        <v>2211300</v>
      </c>
      <c r="AH206" s="52">
        <v>602550</v>
      </c>
      <c r="AI206" s="52">
        <v>843570</v>
      </c>
      <c r="AJ206" s="52">
        <v>2918608</v>
      </c>
      <c r="AK206" s="52">
        <v>2626747.1999999997</v>
      </c>
      <c r="AL206" s="52">
        <v>2360388.7999999998</v>
      </c>
      <c r="AM206" s="52">
        <v>3111292.8000000003</v>
      </c>
      <c r="AN206" s="52">
        <v>3383318.4000000004</v>
      </c>
      <c r="AO206" s="52">
        <v>3383318.4000000004</v>
      </c>
      <c r="AP206" s="52">
        <v>6962155.1999999993</v>
      </c>
      <c r="AQ206" s="52">
        <v>7735728</v>
      </c>
      <c r="AR206" s="52">
        <v>7730060.7999999998</v>
      </c>
      <c r="AS206" s="52">
        <v>6862979.2000000002</v>
      </c>
      <c r="AT206" s="52">
        <v>1742664</v>
      </c>
      <c r="AU206" s="52">
        <v>2439729.6</v>
      </c>
      <c r="AV206" s="38"/>
      <c r="AW206" s="4"/>
    </row>
    <row r="207" spans="1:49" ht="3.9" customHeight="1" x14ac:dyDescent="0.25">
      <c r="A207" s="3"/>
      <c r="B207" s="3"/>
      <c r="C207" s="3"/>
      <c r="D207" s="3"/>
      <c r="E207" s="87"/>
      <c r="F207" s="3"/>
      <c r="G207" s="3"/>
      <c r="H207" s="53"/>
      <c r="I207" s="3"/>
      <c r="J207" s="3"/>
      <c r="K207" s="21"/>
      <c r="L207" s="11"/>
      <c r="M207" s="18"/>
      <c r="N207" s="3"/>
      <c r="O207" s="16"/>
      <c r="P207" s="3"/>
      <c r="Q207" s="3"/>
      <c r="R207" s="53"/>
      <c r="S207" s="3"/>
      <c r="T207" s="53"/>
      <c r="U207" s="3"/>
      <c r="V207" s="3"/>
      <c r="W207" s="43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6"/>
      <c r="AW207" s="3"/>
    </row>
    <row r="208" spans="1:49" ht="3.9" customHeight="1" x14ac:dyDescent="0.25">
      <c r="A208" s="3"/>
      <c r="B208" s="3"/>
      <c r="C208" s="3"/>
      <c r="D208" s="3"/>
      <c r="E208" s="87"/>
      <c r="F208" s="3"/>
      <c r="G208" s="3"/>
      <c r="H208" s="3"/>
      <c r="I208" s="3"/>
      <c r="J208" s="3"/>
      <c r="K208" s="21"/>
      <c r="L208" s="11"/>
      <c r="M208" s="18"/>
      <c r="N208" s="3"/>
      <c r="O208" s="16"/>
      <c r="P208" s="3"/>
      <c r="Q208" s="3"/>
      <c r="R208" s="3"/>
      <c r="S208" s="3"/>
      <c r="T208" s="3"/>
      <c r="U208" s="3"/>
      <c r="V208" s="3"/>
      <c r="W208" s="43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6"/>
      <c r="AW208" s="3"/>
    </row>
    <row r="209" spans="1:49" s="5" customFormat="1" x14ac:dyDescent="0.25">
      <c r="A209" s="4"/>
      <c r="B209" s="4"/>
      <c r="C209" s="4"/>
      <c r="D209" s="4"/>
      <c r="E209" s="88"/>
      <c r="F209" s="4"/>
      <c r="G209" s="54" t="s">
        <v>30</v>
      </c>
      <c r="H209" s="60" t="s">
        <v>55</v>
      </c>
      <c r="I209" s="4"/>
      <c r="J209" s="4"/>
      <c r="K209" s="61" t="s">
        <v>23</v>
      </c>
      <c r="L209" s="20"/>
      <c r="M209" s="18"/>
      <c r="N209" s="70"/>
      <c r="O209" s="16"/>
      <c r="P209" s="4"/>
      <c r="Q209" s="4"/>
      <c r="R209" s="62">
        <v>21274547.933898307</v>
      </c>
      <c r="S209" s="4"/>
      <c r="T209" s="62">
        <v>41056704.963864408</v>
      </c>
      <c r="U209" s="4"/>
      <c r="V209" s="4"/>
      <c r="W209" s="43"/>
      <c r="X209" s="63">
        <v>1790465</v>
      </c>
      <c r="Y209" s="63">
        <v>1648020.4491525423</v>
      </c>
      <c r="Z209" s="63">
        <v>1456929.0576271187</v>
      </c>
      <c r="AA209" s="63">
        <v>1462740.1033898306</v>
      </c>
      <c r="AB209" s="63">
        <v>1527197.4779661018</v>
      </c>
      <c r="AC209" s="63">
        <v>1536471.0169491526</v>
      </c>
      <c r="AD209" s="63">
        <v>2003361.3169491524</v>
      </c>
      <c r="AE209" s="63">
        <v>2225132.0355932205</v>
      </c>
      <c r="AF209" s="63">
        <v>2328431.5135593223</v>
      </c>
      <c r="AG209" s="63">
        <v>2528577.7847457626</v>
      </c>
      <c r="AH209" s="63">
        <v>1302109.1000000001</v>
      </c>
      <c r="AI209" s="63">
        <v>1465113.0779661017</v>
      </c>
      <c r="AJ209" s="63">
        <v>3197404.1955932202</v>
      </c>
      <c r="AK209" s="63">
        <v>2996558.8802711866</v>
      </c>
      <c r="AL209" s="63">
        <v>2568397.8820338985</v>
      </c>
      <c r="AM209" s="63">
        <v>2616425.0150508475</v>
      </c>
      <c r="AN209" s="63">
        <v>2799698.8160000001</v>
      </c>
      <c r="AO209" s="63">
        <v>2830146.0881355936</v>
      </c>
      <c r="AP209" s="63">
        <v>4034074.9361355929</v>
      </c>
      <c r="AQ209" s="63">
        <v>4747333.9105084743</v>
      </c>
      <c r="AR209" s="63">
        <v>4996335.6905762712</v>
      </c>
      <c r="AS209" s="63">
        <v>5339361.7125423737</v>
      </c>
      <c r="AT209" s="63">
        <v>2384896.1819661018</v>
      </c>
      <c r="AU209" s="63">
        <v>2546071.6550508472</v>
      </c>
      <c r="AV209" s="38"/>
      <c r="AW209" s="4"/>
    </row>
    <row r="210" spans="1:49" ht="3.9" customHeight="1" x14ac:dyDescent="0.25">
      <c r="A210" s="3"/>
      <c r="B210" s="3"/>
      <c r="C210" s="3"/>
      <c r="D210" s="3"/>
      <c r="E210" s="87"/>
      <c r="F210" s="3"/>
      <c r="G210" s="3"/>
      <c r="H210" s="64"/>
      <c r="I210" s="3"/>
      <c r="J210" s="3"/>
      <c r="K210" s="21"/>
      <c r="L210" s="11"/>
      <c r="M210" s="18"/>
      <c r="N210" s="3"/>
      <c r="O210" s="16"/>
      <c r="P210" s="3"/>
      <c r="Q210" s="3"/>
      <c r="R210" s="64"/>
      <c r="S210" s="3"/>
      <c r="T210" s="64"/>
      <c r="U210" s="3"/>
      <c r="V210" s="3"/>
      <c r="W210" s="43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6"/>
      <c r="AW210" s="3"/>
    </row>
    <row r="211" spans="1:49" ht="3.9" customHeight="1" x14ac:dyDescent="0.25">
      <c r="A211" s="3"/>
      <c r="B211" s="3"/>
      <c r="C211" s="3"/>
      <c r="D211" s="3"/>
      <c r="E211" s="87"/>
      <c r="F211" s="3"/>
      <c r="G211" s="3"/>
      <c r="H211" s="3"/>
      <c r="I211" s="3"/>
      <c r="J211" s="3"/>
      <c r="K211" s="21"/>
      <c r="L211" s="11"/>
      <c r="M211" s="18"/>
      <c r="N211" s="3"/>
      <c r="O211" s="16"/>
      <c r="P211" s="3"/>
      <c r="Q211" s="3"/>
      <c r="R211" s="3"/>
      <c r="S211" s="3"/>
      <c r="T211" s="3"/>
      <c r="U211" s="3"/>
      <c r="V211" s="3"/>
      <c r="W211" s="43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6"/>
      <c r="AW211" s="3"/>
    </row>
    <row r="212" spans="1:49" s="5" customFormat="1" x14ac:dyDescent="0.25">
      <c r="A212" s="4"/>
      <c r="B212" s="4"/>
      <c r="C212" s="4"/>
      <c r="D212" s="4"/>
      <c r="E212" s="88"/>
      <c r="F212" s="4"/>
      <c r="G212" s="54" t="s">
        <v>53</v>
      </c>
      <c r="H212" s="90" t="s">
        <v>56</v>
      </c>
      <c r="I212" s="4"/>
      <c r="J212" s="4"/>
      <c r="K212" s="91" t="s">
        <v>23</v>
      </c>
      <c r="L212" s="20"/>
      <c r="M212" s="18"/>
      <c r="N212" s="92"/>
      <c r="O212" s="16"/>
      <c r="P212" s="4"/>
      <c r="Q212" s="4"/>
      <c r="R212" s="93">
        <v>-4868222.9338983074</v>
      </c>
      <c r="S212" s="4"/>
      <c r="T212" s="93">
        <v>10200285.436135598</v>
      </c>
      <c r="U212" s="4"/>
      <c r="V212" s="4"/>
      <c r="W212" s="43"/>
      <c r="X212" s="94">
        <v>-795965</v>
      </c>
      <c r="Y212" s="94">
        <v>-752970.44915254228</v>
      </c>
      <c r="Z212" s="94">
        <v>-658404.05762711866</v>
      </c>
      <c r="AA212" s="94">
        <v>-427290.10338983056</v>
      </c>
      <c r="AB212" s="94">
        <v>-403997.47796610184</v>
      </c>
      <c r="AC212" s="94">
        <v>-413271.01694915257</v>
      </c>
      <c r="AD212" s="94">
        <v>92108.683050847612</v>
      </c>
      <c r="AE212" s="94">
        <v>103167.9644067795</v>
      </c>
      <c r="AF212" s="94">
        <v>26778.486440677661</v>
      </c>
      <c r="AG212" s="94">
        <v>-317277.78474576259</v>
      </c>
      <c r="AH212" s="94">
        <v>-699559.10000000009</v>
      </c>
      <c r="AI212" s="94">
        <v>-621543.0779661017</v>
      </c>
      <c r="AJ212" s="94">
        <v>-278796.19559322018</v>
      </c>
      <c r="AK212" s="94">
        <v>-369811.68027118687</v>
      </c>
      <c r="AL212" s="94">
        <v>-208009.08203389868</v>
      </c>
      <c r="AM212" s="94">
        <v>494867.78494915273</v>
      </c>
      <c r="AN212" s="94">
        <v>583619.58400000026</v>
      </c>
      <c r="AO212" s="94">
        <v>553172.3118644068</v>
      </c>
      <c r="AP212" s="94">
        <v>2928080.2638644064</v>
      </c>
      <c r="AQ212" s="94">
        <v>2988394.0894915257</v>
      </c>
      <c r="AR212" s="94">
        <v>2733725.1094237287</v>
      </c>
      <c r="AS212" s="94">
        <v>1523617.4874576265</v>
      </c>
      <c r="AT212" s="94">
        <v>-642232.18196610175</v>
      </c>
      <c r="AU212" s="94">
        <v>-106342.05505084712</v>
      </c>
      <c r="AV212" s="38"/>
      <c r="AW212" s="4"/>
    </row>
    <row r="213" spans="1:49" ht="3.9" customHeight="1" x14ac:dyDescent="0.25">
      <c r="A213" s="3"/>
      <c r="B213" s="3"/>
      <c r="C213" s="3"/>
      <c r="D213" s="3"/>
      <c r="E213" s="87"/>
      <c r="F213" s="3"/>
      <c r="G213" s="3"/>
      <c r="H213" s="95"/>
      <c r="I213" s="3"/>
      <c r="J213" s="3"/>
      <c r="K213" s="21"/>
      <c r="L213" s="11"/>
      <c r="M213" s="18"/>
      <c r="N213" s="3"/>
      <c r="O213" s="16"/>
      <c r="P213" s="3"/>
      <c r="Q213" s="3"/>
      <c r="R213" s="95"/>
      <c r="S213" s="3"/>
      <c r="T213" s="95"/>
      <c r="U213" s="3"/>
      <c r="V213" s="3"/>
      <c r="W213" s="43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6"/>
      <c r="AW213" s="3"/>
    </row>
    <row r="214" spans="1:49" ht="3.9" customHeight="1" x14ac:dyDescent="0.25">
      <c r="A214" s="3"/>
      <c r="B214" s="3"/>
      <c r="C214" s="3"/>
      <c r="D214" s="3"/>
      <c r="E214" s="87"/>
      <c r="F214" s="3"/>
      <c r="G214" s="3"/>
      <c r="H214" s="3"/>
      <c r="I214" s="3"/>
      <c r="J214" s="3"/>
      <c r="K214" s="21"/>
      <c r="L214" s="11"/>
      <c r="M214" s="18"/>
      <c r="N214" s="3"/>
      <c r="O214" s="16"/>
      <c r="P214" s="3"/>
      <c r="Q214" s="3"/>
      <c r="R214" s="3"/>
      <c r="S214" s="3"/>
      <c r="T214" s="3"/>
      <c r="U214" s="3"/>
      <c r="V214" s="3"/>
      <c r="W214" s="43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6"/>
      <c r="AW214" s="3"/>
    </row>
    <row r="215" spans="1:49" s="5" customFormat="1" x14ac:dyDescent="0.25">
      <c r="A215" s="4"/>
      <c r="B215" s="4"/>
      <c r="C215" s="4"/>
      <c r="D215" s="4"/>
      <c r="E215" s="88"/>
      <c r="F215" s="4"/>
      <c r="G215" s="54" t="s">
        <v>53</v>
      </c>
      <c r="H215" s="90" t="s">
        <v>57</v>
      </c>
      <c r="I215" s="4"/>
      <c r="J215" s="4"/>
      <c r="K215" s="91" t="s">
        <v>23</v>
      </c>
      <c r="L215" s="20"/>
      <c r="M215" s="18"/>
      <c r="N215" s="92"/>
      <c r="O215" s="16"/>
      <c r="P215" s="4"/>
      <c r="Q215" s="4"/>
      <c r="R215" s="93">
        <v>-4868222.9338983055</v>
      </c>
      <c r="S215" s="103"/>
      <c r="T215" s="93">
        <v>5332062.5022372864</v>
      </c>
      <c r="U215" s="4"/>
      <c r="V215" s="4"/>
      <c r="W215" s="43"/>
      <c r="X215" s="94">
        <v>-795965</v>
      </c>
      <c r="Y215" s="94">
        <v>-1548935.4491525423</v>
      </c>
      <c r="Z215" s="94">
        <v>-2207339.5067796609</v>
      </c>
      <c r="AA215" s="94">
        <v>-2634629.6101694917</v>
      </c>
      <c r="AB215" s="94">
        <v>-3038627.0881355936</v>
      </c>
      <c r="AC215" s="94">
        <v>-3451898.1050847461</v>
      </c>
      <c r="AD215" s="94">
        <v>-3359789.4220338985</v>
      </c>
      <c r="AE215" s="94">
        <v>-3256621.457627119</v>
      </c>
      <c r="AF215" s="94">
        <v>-3229842.9711864414</v>
      </c>
      <c r="AG215" s="94">
        <v>-3547120.755932204</v>
      </c>
      <c r="AH215" s="94">
        <v>-4246679.8559322041</v>
      </c>
      <c r="AI215" s="94">
        <v>-4868222.9338983055</v>
      </c>
      <c r="AJ215" s="94">
        <v>-5147019.1294915257</v>
      </c>
      <c r="AK215" s="94">
        <v>-5516830.8097627126</v>
      </c>
      <c r="AL215" s="94">
        <v>-5724839.8917966112</v>
      </c>
      <c r="AM215" s="94">
        <v>-5229972.1068474585</v>
      </c>
      <c r="AN215" s="94">
        <v>-4646352.5228474587</v>
      </c>
      <c r="AO215" s="94">
        <v>-4093180.2109830519</v>
      </c>
      <c r="AP215" s="94">
        <v>-1165099.9471186455</v>
      </c>
      <c r="AQ215" s="94">
        <v>1823294.1423728801</v>
      </c>
      <c r="AR215" s="94">
        <v>4557019.2517966088</v>
      </c>
      <c r="AS215" s="94">
        <v>6080636.7392542353</v>
      </c>
      <c r="AT215" s="94">
        <v>5438404.5572881335</v>
      </c>
      <c r="AU215" s="94">
        <v>5332062.5022372864</v>
      </c>
      <c r="AV215" s="38"/>
      <c r="AW215" s="4"/>
    </row>
    <row r="216" spans="1:49" ht="3.9" customHeight="1" x14ac:dyDescent="0.25">
      <c r="A216" s="3"/>
      <c r="B216" s="3"/>
      <c r="C216" s="3"/>
      <c r="D216" s="3"/>
      <c r="E216" s="87"/>
      <c r="F216" s="3"/>
      <c r="G216" s="3"/>
      <c r="H216" s="95"/>
      <c r="I216" s="3"/>
      <c r="J216" s="3"/>
      <c r="K216" s="21"/>
      <c r="L216" s="11"/>
      <c r="M216" s="18"/>
      <c r="N216" s="3"/>
      <c r="O216" s="16"/>
      <c r="P216" s="3"/>
      <c r="Q216" s="3"/>
      <c r="R216" s="95"/>
      <c r="S216" s="3"/>
      <c r="T216" s="95"/>
      <c r="U216" s="3"/>
      <c r="V216" s="3"/>
      <c r="W216" s="43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6"/>
      <c r="AW216" s="3"/>
    </row>
    <row r="217" spans="1:49" ht="3.9" customHeight="1" x14ac:dyDescent="0.25">
      <c r="A217" s="3"/>
      <c r="B217" s="3"/>
      <c r="C217" s="3"/>
      <c r="D217" s="3"/>
      <c r="E217" s="87"/>
      <c r="F217" s="3"/>
      <c r="G217" s="3"/>
      <c r="H217" s="3"/>
      <c r="I217" s="3"/>
      <c r="J217" s="3"/>
      <c r="K217" s="21"/>
      <c r="L217" s="11"/>
      <c r="M217" s="18"/>
      <c r="N217" s="3"/>
      <c r="O217" s="16"/>
      <c r="P217" s="3"/>
      <c r="Q217" s="3"/>
      <c r="R217" s="3"/>
      <c r="S217" s="3"/>
      <c r="T217" s="3"/>
      <c r="U217" s="3"/>
      <c r="V217" s="3"/>
      <c r="W217" s="43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6"/>
      <c r="AW217" s="3"/>
    </row>
    <row r="218" spans="1:49" ht="8.1" customHeight="1" x14ac:dyDescent="0.25">
      <c r="A218" s="3"/>
      <c r="B218" s="3"/>
      <c r="C218" s="3"/>
      <c r="D218" s="3"/>
      <c r="E218" s="87"/>
      <c r="F218" s="3"/>
      <c r="G218" s="3"/>
      <c r="H218" s="3"/>
      <c r="I218" s="3"/>
      <c r="J218" s="3"/>
      <c r="K218" s="21"/>
      <c r="L218" s="11"/>
      <c r="M218" s="18"/>
      <c r="N218" s="3"/>
      <c r="O218" s="16"/>
      <c r="P218" s="3"/>
      <c r="Q218" s="3"/>
      <c r="R218" s="3"/>
      <c r="S218" s="3"/>
      <c r="T218" s="3"/>
      <c r="U218" s="3"/>
      <c r="V218" s="3"/>
      <c r="W218" s="43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6"/>
      <c r="AW218" s="3"/>
    </row>
    <row r="219" spans="1:49" x14ac:dyDescent="0.25">
      <c r="A219" s="3"/>
      <c r="B219" s="3"/>
      <c r="C219" s="3"/>
      <c r="D219" s="3"/>
      <c r="E219" s="87"/>
      <c r="F219" s="3"/>
      <c r="G219" s="73"/>
      <c r="H219" s="4" t="s">
        <v>120</v>
      </c>
      <c r="I219" s="4"/>
      <c r="J219" s="4"/>
      <c r="K219" s="20" t="s">
        <v>10</v>
      </c>
      <c r="L219" s="20"/>
      <c r="M219" s="18" t="s">
        <v>1</v>
      </c>
      <c r="N219" s="82">
        <v>0.12</v>
      </c>
      <c r="O219" s="16"/>
      <c r="P219" s="3"/>
      <c r="Q219" s="3"/>
      <c r="R219" s="3"/>
      <c r="S219" s="3"/>
      <c r="T219" s="3"/>
      <c r="U219" s="3"/>
      <c r="V219" s="3"/>
      <c r="W219" s="43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6"/>
      <c r="AW219" s="3"/>
    </row>
    <row r="220" spans="1:49" ht="3.9" customHeight="1" x14ac:dyDescent="0.25">
      <c r="A220" s="3"/>
      <c r="B220" s="3"/>
      <c r="C220" s="3"/>
      <c r="D220" s="3"/>
      <c r="E220" s="87"/>
      <c r="F220" s="3"/>
      <c r="G220" s="3"/>
      <c r="H220" s="7"/>
      <c r="I220" s="3"/>
      <c r="J220" s="3"/>
      <c r="K220" s="21"/>
      <c r="L220" s="11"/>
      <c r="M220" s="18"/>
      <c r="N220" s="7"/>
      <c r="O220" s="16"/>
      <c r="P220" s="3"/>
      <c r="Q220" s="3"/>
      <c r="R220" s="3"/>
      <c r="S220" s="3"/>
      <c r="T220" s="3"/>
      <c r="U220" s="3"/>
      <c r="V220" s="3"/>
      <c r="W220" s="43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6"/>
      <c r="AW220" s="3"/>
    </row>
    <row r="221" spans="1:49" ht="8.1" customHeight="1" x14ac:dyDescent="0.25">
      <c r="A221" s="3"/>
      <c r="B221" s="3"/>
      <c r="C221" s="3"/>
      <c r="D221" s="3"/>
      <c r="E221" s="87"/>
      <c r="F221" s="3"/>
      <c r="G221" s="3"/>
      <c r="H221" s="3"/>
      <c r="I221" s="3"/>
      <c r="J221" s="3"/>
      <c r="K221" s="21"/>
      <c r="L221" s="11"/>
      <c r="M221" s="18"/>
      <c r="N221" s="3"/>
      <c r="O221" s="16"/>
      <c r="P221" s="3"/>
      <c r="Q221" s="3"/>
      <c r="R221" s="3"/>
      <c r="S221" s="3"/>
      <c r="T221" s="3"/>
      <c r="U221" s="3"/>
      <c r="V221" s="3"/>
      <c r="W221" s="43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6"/>
      <c r="AW221" s="3"/>
    </row>
    <row r="222" spans="1:49" s="80" customFormat="1" x14ac:dyDescent="0.25">
      <c r="A222" s="74"/>
      <c r="B222" s="74"/>
      <c r="C222" s="74"/>
      <c r="D222" s="74"/>
      <c r="E222" s="87"/>
      <c r="F222" s="74"/>
      <c r="G222" s="73"/>
      <c r="H222" s="75" t="s">
        <v>58</v>
      </c>
      <c r="I222" s="74"/>
      <c r="J222" s="74"/>
      <c r="K222" s="76" t="s">
        <v>23</v>
      </c>
      <c r="L222" s="21"/>
      <c r="M222" s="104"/>
      <c r="N222" s="75"/>
      <c r="O222" s="102"/>
      <c r="P222" s="74"/>
      <c r="Q222" s="74"/>
      <c r="R222" s="77">
        <v>0</v>
      </c>
      <c r="S222" s="74"/>
      <c r="T222" s="77">
        <v>5090278.0677966103</v>
      </c>
      <c r="U222" s="74"/>
      <c r="V222" s="74"/>
      <c r="W222" s="101"/>
      <c r="X222" s="78">
        <v>0</v>
      </c>
      <c r="Y222" s="78">
        <v>795965</v>
      </c>
      <c r="Z222" s="78">
        <v>1548935.4491525423</v>
      </c>
      <c r="AA222" s="78">
        <v>2207339.5067796609</v>
      </c>
      <c r="AB222" s="78">
        <v>2634629.6101694917</v>
      </c>
      <c r="AC222" s="78">
        <v>3038627.0881355936</v>
      </c>
      <c r="AD222" s="78">
        <v>3451898.1050847461</v>
      </c>
      <c r="AE222" s="78">
        <v>3451898.1050847461</v>
      </c>
      <c r="AF222" s="78">
        <v>3451898.1050847461</v>
      </c>
      <c r="AG222" s="78">
        <v>3451898.1050847461</v>
      </c>
      <c r="AH222" s="78">
        <v>3769175.8898305087</v>
      </c>
      <c r="AI222" s="78">
        <v>4468734.9898305088</v>
      </c>
      <c r="AJ222" s="78">
        <v>5090278.0677966103</v>
      </c>
      <c r="AK222" s="78">
        <v>5369074.2633898305</v>
      </c>
      <c r="AL222" s="78">
        <v>5738885.9436610173</v>
      </c>
      <c r="AM222" s="78">
        <v>5946895.025694916</v>
      </c>
      <c r="AN222" s="78">
        <v>5833602.3896522038</v>
      </c>
      <c r="AO222" s="78">
        <v>5308318.8295487259</v>
      </c>
      <c r="AP222" s="78">
        <v>4808229.7059798064</v>
      </c>
      <c r="AQ222" s="78">
        <v>1928231.7391751981</v>
      </c>
      <c r="AR222" s="78">
        <v>0</v>
      </c>
      <c r="AS222" s="78">
        <v>0</v>
      </c>
      <c r="AT222" s="78">
        <v>0</v>
      </c>
      <c r="AU222" s="78">
        <v>0</v>
      </c>
      <c r="AV222" s="79"/>
      <c r="AW222" s="74"/>
    </row>
    <row r="223" spans="1:49" ht="3.9" customHeight="1" x14ac:dyDescent="0.25">
      <c r="A223" s="3"/>
      <c r="B223" s="3"/>
      <c r="C223" s="3"/>
      <c r="D223" s="3"/>
      <c r="E223" s="87"/>
      <c r="F223" s="3"/>
      <c r="G223" s="3"/>
      <c r="H223" s="3"/>
      <c r="I223" s="3"/>
      <c r="J223" s="3"/>
      <c r="K223" s="21"/>
      <c r="L223" s="11"/>
      <c r="M223" s="18"/>
      <c r="N223" s="3"/>
      <c r="O223" s="16"/>
      <c r="P223" s="3"/>
      <c r="Q223" s="3"/>
      <c r="R223" s="3"/>
      <c r="S223" s="3"/>
      <c r="T223" s="3"/>
      <c r="U223" s="3"/>
      <c r="V223" s="3"/>
      <c r="W223" s="43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6"/>
      <c r="AW223" s="3"/>
    </row>
    <row r="224" spans="1:49" s="5" customFormat="1" x14ac:dyDescent="0.25">
      <c r="A224" s="4"/>
      <c r="B224" s="4"/>
      <c r="C224" s="4"/>
      <c r="D224" s="4"/>
      <c r="E224" s="100"/>
      <c r="F224" s="4"/>
      <c r="G224" s="54" t="s">
        <v>25</v>
      </c>
      <c r="H224" s="49" t="s">
        <v>59</v>
      </c>
      <c r="I224" s="4"/>
      <c r="J224" s="4"/>
      <c r="K224" s="50" t="s">
        <v>23</v>
      </c>
      <c r="L224" s="20"/>
      <c r="M224" s="18"/>
      <c r="N224" s="49"/>
      <c r="O224" s="16"/>
      <c r="P224" s="4"/>
      <c r="Q224" s="4"/>
      <c r="R224" s="51">
        <v>5090278.0677966103</v>
      </c>
      <c r="S224" s="4"/>
      <c r="T224" s="51">
        <v>856616.95789830573</v>
      </c>
      <c r="U224" s="4"/>
      <c r="V224" s="4"/>
      <c r="W224" s="43"/>
      <c r="X224" s="52">
        <v>795965</v>
      </c>
      <c r="Y224" s="52">
        <v>752970.44915254228</v>
      </c>
      <c r="Z224" s="52">
        <v>658404.05762711866</v>
      </c>
      <c r="AA224" s="52">
        <v>427290.10338983056</v>
      </c>
      <c r="AB224" s="52">
        <v>403997.47796610184</v>
      </c>
      <c r="AC224" s="52">
        <v>413271.01694915257</v>
      </c>
      <c r="AD224" s="52">
        <v>0</v>
      </c>
      <c r="AE224" s="52">
        <v>0</v>
      </c>
      <c r="AF224" s="52">
        <v>0</v>
      </c>
      <c r="AG224" s="52">
        <v>317277.78474576259</v>
      </c>
      <c r="AH224" s="52">
        <v>699559.10000000009</v>
      </c>
      <c r="AI224" s="52">
        <v>621543.0779661017</v>
      </c>
      <c r="AJ224" s="52">
        <v>278796.19559322018</v>
      </c>
      <c r="AK224" s="52">
        <v>369811.68027118687</v>
      </c>
      <c r="AL224" s="52">
        <v>208009.08203389868</v>
      </c>
      <c r="AM224" s="52">
        <v>0</v>
      </c>
      <c r="AN224" s="52">
        <v>0</v>
      </c>
      <c r="AO224" s="52">
        <v>0</v>
      </c>
      <c r="AP224" s="52">
        <v>0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38"/>
      <c r="AW224" s="4"/>
    </row>
    <row r="225" spans="1:49" ht="3.9" customHeight="1" x14ac:dyDescent="0.25">
      <c r="A225" s="3"/>
      <c r="B225" s="3"/>
      <c r="C225" s="3"/>
      <c r="D225" s="3"/>
      <c r="E225" s="87"/>
      <c r="F225" s="3"/>
      <c r="G225" s="3"/>
      <c r="H225" s="3"/>
      <c r="I225" s="3"/>
      <c r="J225" s="3"/>
      <c r="K225" s="21"/>
      <c r="L225" s="11"/>
      <c r="M225" s="18"/>
      <c r="N225" s="3"/>
      <c r="O225" s="16"/>
      <c r="P225" s="3"/>
      <c r="Q225" s="3"/>
      <c r="R225" s="3"/>
      <c r="S225" s="3"/>
      <c r="T225" s="3"/>
      <c r="U225" s="3"/>
      <c r="V225" s="3"/>
      <c r="W225" s="43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6"/>
      <c r="AW225" s="3"/>
    </row>
    <row r="226" spans="1:49" s="5" customFormat="1" x14ac:dyDescent="0.25">
      <c r="A226" s="4"/>
      <c r="B226" s="4"/>
      <c r="C226" s="4"/>
      <c r="D226" s="4"/>
      <c r="E226" s="100"/>
      <c r="F226" s="4"/>
      <c r="G226" s="54" t="s">
        <v>30</v>
      </c>
      <c r="H226" s="56" t="s">
        <v>60</v>
      </c>
      <c r="I226" s="4"/>
      <c r="J226" s="4"/>
      <c r="K226" s="57" t="s">
        <v>23</v>
      </c>
      <c r="L226" s="20"/>
      <c r="M226" s="18"/>
      <c r="N226" s="56"/>
      <c r="O226" s="16"/>
      <c r="P226" s="4"/>
      <c r="Q226" s="4"/>
      <c r="R226" s="58">
        <v>0</v>
      </c>
      <c r="S226" s="4"/>
      <c r="T226" s="58">
        <v>5946895.025694916</v>
      </c>
      <c r="U226" s="4"/>
      <c r="V226" s="4"/>
      <c r="W226" s="43"/>
      <c r="X226" s="59">
        <v>0</v>
      </c>
      <c r="Y226" s="59">
        <v>0</v>
      </c>
      <c r="Z226" s="59">
        <v>0</v>
      </c>
      <c r="AA226" s="59">
        <v>0</v>
      </c>
      <c r="AB226" s="59">
        <v>0</v>
      </c>
      <c r="AC226" s="59">
        <v>0</v>
      </c>
      <c r="AD226" s="59">
        <v>0</v>
      </c>
      <c r="AE226" s="59">
        <v>0</v>
      </c>
      <c r="AF226" s="59">
        <v>0</v>
      </c>
      <c r="AG226" s="59">
        <v>0</v>
      </c>
      <c r="AH226" s="59">
        <v>0</v>
      </c>
      <c r="AI226" s="59">
        <v>0</v>
      </c>
      <c r="AJ226" s="59">
        <v>0</v>
      </c>
      <c r="AK226" s="59">
        <v>0</v>
      </c>
      <c r="AL226" s="59">
        <v>0</v>
      </c>
      <c r="AM226" s="59">
        <v>113292.63604271179</v>
      </c>
      <c r="AN226" s="59">
        <v>525283.56010347826</v>
      </c>
      <c r="AO226" s="59">
        <v>500089.1235689196</v>
      </c>
      <c r="AP226" s="59">
        <v>2879997.9668046082</v>
      </c>
      <c r="AQ226" s="59">
        <v>1928231.7391751981</v>
      </c>
      <c r="AR226" s="59">
        <v>0</v>
      </c>
      <c r="AS226" s="59">
        <v>0</v>
      </c>
      <c r="AT226" s="59">
        <v>0</v>
      </c>
      <c r="AU226" s="59">
        <v>0</v>
      </c>
      <c r="AV226" s="38"/>
      <c r="AW226" s="4"/>
    </row>
    <row r="227" spans="1:49" ht="3.9" customHeight="1" x14ac:dyDescent="0.25">
      <c r="A227" s="3"/>
      <c r="B227" s="3"/>
      <c r="C227" s="3"/>
      <c r="D227" s="3"/>
      <c r="E227" s="87"/>
      <c r="F227" s="3"/>
      <c r="G227" s="3"/>
      <c r="H227" s="3"/>
      <c r="I227" s="3"/>
      <c r="J227" s="3"/>
      <c r="K227" s="21"/>
      <c r="L227" s="11"/>
      <c r="M227" s="18"/>
      <c r="N227" s="3"/>
      <c r="O227" s="16"/>
      <c r="P227" s="3"/>
      <c r="Q227" s="3"/>
      <c r="R227" s="3"/>
      <c r="S227" s="3"/>
      <c r="T227" s="3"/>
      <c r="U227" s="3"/>
      <c r="V227" s="3"/>
      <c r="W227" s="43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6"/>
      <c r="AW227" s="3"/>
    </row>
    <row r="228" spans="1:49" s="80" customFormat="1" x14ac:dyDescent="0.25">
      <c r="A228" s="74"/>
      <c r="B228" s="74"/>
      <c r="C228" s="74"/>
      <c r="D228" s="74"/>
      <c r="E228" s="87"/>
      <c r="F228" s="74"/>
      <c r="G228" s="73"/>
      <c r="H228" s="75" t="s">
        <v>61</v>
      </c>
      <c r="I228" s="74"/>
      <c r="J228" s="74"/>
      <c r="K228" s="76" t="s">
        <v>23</v>
      </c>
      <c r="L228" s="21"/>
      <c r="M228" s="104"/>
      <c r="N228" s="75"/>
      <c r="O228" s="102"/>
      <c r="P228" s="74"/>
      <c r="Q228" s="74"/>
      <c r="R228" s="77">
        <v>5090278.0677966103</v>
      </c>
      <c r="S228" s="74"/>
      <c r="T228" s="77">
        <v>-5090278.0677966103</v>
      </c>
      <c r="U228" s="74"/>
      <c r="V228" s="74"/>
      <c r="W228" s="101"/>
      <c r="X228" s="78">
        <v>795965</v>
      </c>
      <c r="Y228" s="78">
        <v>752970.44915254228</v>
      </c>
      <c r="Z228" s="78">
        <v>658404.05762711866</v>
      </c>
      <c r="AA228" s="78">
        <v>427290.10338983056</v>
      </c>
      <c r="AB228" s="78">
        <v>403997.47796610184</v>
      </c>
      <c r="AC228" s="78">
        <v>413271.01694915257</v>
      </c>
      <c r="AD228" s="78">
        <v>0</v>
      </c>
      <c r="AE228" s="78">
        <v>0</v>
      </c>
      <c r="AF228" s="78">
        <v>0</v>
      </c>
      <c r="AG228" s="78">
        <v>317277.78474576259</v>
      </c>
      <c r="AH228" s="78">
        <v>699559.10000000009</v>
      </c>
      <c r="AI228" s="78">
        <v>621543.0779661017</v>
      </c>
      <c r="AJ228" s="78">
        <v>278796.19559322018</v>
      </c>
      <c r="AK228" s="78">
        <v>369811.68027118687</v>
      </c>
      <c r="AL228" s="78">
        <v>208009.08203389868</v>
      </c>
      <c r="AM228" s="78">
        <v>-113292.63604271179</v>
      </c>
      <c r="AN228" s="78">
        <v>-525283.56010347826</v>
      </c>
      <c r="AO228" s="78">
        <v>-500089.1235689196</v>
      </c>
      <c r="AP228" s="78">
        <v>-2879997.9668046082</v>
      </c>
      <c r="AQ228" s="78">
        <v>-1928231.7391751981</v>
      </c>
      <c r="AR228" s="78">
        <v>0</v>
      </c>
      <c r="AS228" s="78">
        <v>0</v>
      </c>
      <c r="AT228" s="78">
        <v>0</v>
      </c>
      <c r="AU228" s="78">
        <v>0</v>
      </c>
      <c r="AV228" s="79"/>
      <c r="AW228" s="74"/>
    </row>
    <row r="229" spans="1:49" ht="3.9" customHeight="1" x14ac:dyDescent="0.25">
      <c r="A229" s="3"/>
      <c r="B229" s="3"/>
      <c r="C229" s="3"/>
      <c r="D229" s="3"/>
      <c r="E229" s="87"/>
      <c r="F229" s="3"/>
      <c r="G229" s="3"/>
      <c r="H229" s="3"/>
      <c r="I229" s="3"/>
      <c r="J229" s="3"/>
      <c r="K229" s="21"/>
      <c r="L229" s="11"/>
      <c r="M229" s="18"/>
      <c r="N229" s="3"/>
      <c r="O229" s="16"/>
      <c r="P229" s="3"/>
      <c r="Q229" s="3"/>
      <c r="R229" s="3"/>
      <c r="S229" s="3"/>
      <c r="T229" s="3"/>
      <c r="U229" s="3"/>
      <c r="V229" s="3"/>
      <c r="W229" s="43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6"/>
      <c r="AW229" s="3"/>
    </row>
    <row r="230" spans="1:49" s="80" customFormat="1" x14ac:dyDescent="0.25">
      <c r="A230" s="74"/>
      <c r="B230" s="74"/>
      <c r="C230" s="74"/>
      <c r="D230" s="74"/>
      <c r="E230" s="87"/>
      <c r="F230" s="74"/>
      <c r="G230" s="73"/>
      <c r="H230" s="75" t="s">
        <v>62</v>
      </c>
      <c r="I230" s="74"/>
      <c r="J230" s="74"/>
      <c r="K230" s="76" t="s">
        <v>23</v>
      </c>
      <c r="L230" s="21"/>
      <c r="M230" s="104"/>
      <c r="N230" s="75"/>
      <c r="O230" s="102"/>
      <c r="P230" s="74"/>
      <c r="Q230" s="74"/>
      <c r="R230" s="77">
        <v>5090278.0677966103</v>
      </c>
      <c r="S230" s="74"/>
      <c r="T230" s="77">
        <v>0</v>
      </c>
      <c r="U230" s="74"/>
      <c r="V230" s="74"/>
      <c r="W230" s="101"/>
      <c r="X230" s="78">
        <v>795965</v>
      </c>
      <c r="Y230" s="78">
        <v>1548935.4491525423</v>
      </c>
      <c r="Z230" s="78">
        <v>2207339.5067796609</v>
      </c>
      <c r="AA230" s="78">
        <v>2634629.6101694917</v>
      </c>
      <c r="AB230" s="78">
        <v>3038627.0881355936</v>
      </c>
      <c r="AC230" s="78">
        <v>3451898.1050847461</v>
      </c>
      <c r="AD230" s="78">
        <v>3451898.1050847461</v>
      </c>
      <c r="AE230" s="78">
        <v>3451898.1050847461</v>
      </c>
      <c r="AF230" s="78">
        <v>3451898.1050847461</v>
      </c>
      <c r="AG230" s="78">
        <v>3769175.8898305087</v>
      </c>
      <c r="AH230" s="78">
        <v>4468734.9898305088</v>
      </c>
      <c r="AI230" s="78">
        <v>5090278.0677966103</v>
      </c>
      <c r="AJ230" s="78">
        <v>5369074.2633898305</v>
      </c>
      <c r="AK230" s="78">
        <v>5738885.9436610173</v>
      </c>
      <c r="AL230" s="78">
        <v>5946895.025694916</v>
      </c>
      <c r="AM230" s="78">
        <v>5833602.3896522038</v>
      </c>
      <c r="AN230" s="78">
        <v>5308318.8295487259</v>
      </c>
      <c r="AO230" s="78">
        <v>4808229.7059798064</v>
      </c>
      <c r="AP230" s="78">
        <v>1928231.7391751981</v>
      </c>
      <c r="AQ230" s="78">
        <v>0</v>
      </c>
      <c r="AR230" s="78">
        <v>0</v>
      </c>
      <c r="AS230" s="78">
        <v>0</v>
      </c>
      <c r="AT230" s="78">
        <v>0</v>
      </c>
      <c r="AU230" s="78">
        <v>0</v>
      </c>
      <c r="AV230" s="79"/>
      <c r="AW230" s="74"/>
    </row>
    <row r="231" spans="1:49" ht="3.9" customHeight="1" x14ac:dyDescent="0.25">
      <c r="A231" s="3"/>
      <c r="B231" s="3"/>
      <c r="C231" s="3"/>
      <c r="D231" s="3"/>
      <c r="E231" s="87"/>
      <c r="F231" s="3"/>
      <c r="G231" s="3"/>
      <c r="H231" s="3"/>
      <c r="I231" s="3"/>
      <c r="J231" s="3"/>
      <c r="K231" s="21"/>
      <c r="L231" s="11"/>
      <c r="M231" s="18"/>
      <c r="N231" s="3"/>
      <c r="O231" s="16"/>
      <c r="P231" s="3"/>
      <c r="Q231" s="3"/>
      <c r="R231" s="3"/>
      <c r="S231" s="3"/>
      <c r="T231" s="3"/>
      <c r="U231" s="3"/>
      <c r="V231" s="3"/>
      <c r="W231" s="43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6"/>
      <c r="AW231" s="3"/>
    </row>
    <row r="232" spans="1:49" s="80" customFormat="1" x14ac:dyDescent="0.25">
      <c r="A232" s="74"/>
      <c r="B232" s="74"/>
      <c r="C232" s="74"/>
      <c r="D232" s="74"/>
      <c r="E232" s="87"/>
      <c r="F232" s="74"/>
      <c r="G232" s="54" t="s">
        <v>27</v>
      </c>
      <c r="H232" s="96" t="s">
        <v>63</v>
      </c>
      <c r="I232" s="74"/>
      <c r="J232" s="74"/>
      <c r="K232" s="97" t="s">
        <v>23</v>
      </c>
      <c r="L232" s="21"/>
      <c r="M232" s="104"/>
      <c r="N232" s="96"/>
      <c r="O232" s="102"/>
      <c r="P232" s="74"/>
      <c r="Q232" s="74"/>
      <c r="R232" s="98">
        <v>373612.78022033896</v>
      </c>
      <c r="S232" s="74"/>
      <c r="T232" s="98">
        <v>408801.32922796608</v>
      </c>
      <c r="U232" s="74"/>
      <c r="V232" s="74"/>
      <c r="W232" s="101"/>
      <c r="X232" s="99">
        <v>7959.6500000000005</v>
      </c>
      <c r="Y232" s="99">
        <v>15489.354491525422</v>
      </c>
      <c r="Z232" s="99">
        <v>22073.39506779661</v>
      </c>
      <c r="AA232" s="99">
        <v>26346.296101694916</v>
      </c>
      <c r="AB232" s="99">
        <v>30386.270881355933</v>
      </c>
      <c r="AC232" s="99">
        <v>34518.981050847462</v>
      </c>
      <c r="AD232" s="99">
        <v>34518.981050847462</v>
      </c>
      <c r="AE232" s="99">
        <v>34518.981050847462</v>
      </c>
      <c r="AF232" s="99">
        <v>34518.981050847462</v>
      </c>
      <c r="AG232" s="99">
        <v>37691.758898305088</v>
      </c>
      <c r="AH232" s="99">
        <v>44687.349898305089</v>
      </c>
      <c r="AI232" s="99">
        <v>50902.780677966104</v>
      </c>
      <c r="AJ232" s="99">
        <v>53690.742633898306</v>
      </c>
      <c r="AK232" s="99">
        <v>57388.859436610168</v>
      </c>
      <c r="AL232" s="99">
        <v>59468.950256949152</v>
      </c>
      <c r="AM232" s="99">
        <v>59468.950256949152</v>
      </c>
      <c r="AN232" s="99">
        <v>58336.023896522034</v>
      </c>
      <c r="AO232" s="99">
        <v>53083.188295487256</v>
      </c>
      <c r="AP232" s="99">
        <v>48082.29705979806</v>
      </c>
      <c r="AQ232" s="99">
        <v>19282.317391751982</v>
      </c>
      <c r="AR232" s="99">
        <v>0</v>
      </c>
      <c r="AS232" s="99">
        <v>0</v>
      </c>
      <c r="AT232" s="99">
        <v>0</v>
      </c>
      <c r="AU232" s="99">
        <v>0</v>
      </c>
      <c r="AV232" s="79"/>
      <c r="AW232" s="74"/>
    </row>
    <row r="233" spans="1:49" ht="3.9" customHeight="1" x14ac:dyDescent="0.25">
      <c r="A233" s="3"/>
      <c r="B233" s="3"/>
      <c r="C233" s="3"/>
      <c r="D233" s="3"/>
      <c r="E233" s="87"/>
      <c r="F233" s="3"/>
      <c r="G233" s="3"/>
      <c r="H233" s="3"/>
      <c r="I233" s="3"/>
      <c r="J233" s="3"/>
      <c r="K233" s="21"/>
      <c r="L233" s="11"/>
      <c r="M233" s="18"/>
      <c r="N233" s="3"/>
      <c r="O233" s="16"/>
      <c r="P233" s="3"/>
      <c r="Q233" s="3"/>
      <c r="R233" s="3"/>
      <c r="S233" s="3"/>
      <c r="T233" s="3"/>
      <c r="U233" s="3"/>
      <c r="V233" s="3"/>
      <c r="W233" s="43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6"/>
      <c r="AW233" s="3"/>
    </row>
    <row r="234" spans="1:49" s="5" customFormat="1" x14ac:dyDescent="0.25">
      <c r="A234" s="4"/>
      <c r="B234" s="4"/>
      <c r="C234" s="4"/>
      <c r="D234" s="4"/>
      <c r="E234" s="100"/>
      <c r="F234" s="4"/>
      <c r="G234" s="54" t="s">
        <v>30</v>
      </c>
      <c r="H234" s="56" t="s">
        <v>64</v>
      </c>
      <c r="I234" s="4"/>
      <c r="J234" s="4"/>
      <c r="K234" s="57" t="s">
        <v>23</v>
      </c>
      <c r="L234" s="20"/>
      <c r="M234" s="18"/>
      <c r="N234" s="56"/>
      <c r="O234" s="16"/>
      <c r="P234" s="4"/>
      <c r="Q234" s="4"/>
      <c r="R234" s="58">
        <v>222055.13389830478</v>
      </c>
      <c r="S234" s="4"/>
      <c r="T234" s="58">
        <v>560358.97555000021</v>
      </c>
      <c r="U234" s="4"/>
      <c r="V234" s="4"/>
      <c r="W234" s="43"/>
      <c r="X234" s="59">
        <v>0</v>
      </c>
      <c r="Y234" s="59">
        <v>0</v>
      </c>
      <c r="Z234" s="59">
        <v>0</v>
      </c>
      <c r="AA234" s="59">
        <v>0</v>
      </c>
      <c r="AB234" s="59">
        <v>0</v>
      </c>
      <c r="AC234" s="59">
        <v>0</v>
      </c>
      <c r="AD234" s="59">
        <v>92108.683050847612</v>
      </c>
      <c r="AE234" s="59">
        <v>103167.9644067795</v>
      </c>
      <c r="AF234" s="59">
        <v>26778.486440677661</v>
      </c>
      <c r="AG234" s="59">
        <v>0</v>
      </c>
      <c r="AH234" s="59">
        <v>0</v>
      </c>
      <c r="AI234" s="59">
        <v>0</v>
      </c>
      <c r="AJ234" s="59">
        <v>0</v>
      </c>
      <c r="AK234" s="59">
        <v>0</v>
      </c>
      <c r="AL234" s="59">
        <v>0</v>
      </c>
      <c r="AM234" s="59">
        <v>381575.14890644094</v>
      </c>
      <c r="AN234" s="59">
        <v>58336.023896522005</v>
      </c>
      <c r="AO234" s="59">
        <v>53083.188295487198</v>
      </c>
      <c r="AP234" s="59">
        <v>48082.297059798031</v>
      </c>
      <c r="AQ234" s="59">
        <v>19282.317391752033</v>
      </c>
      <c r="AR234" s="59">
        <v>0</v>
      </c>
      <c r="AS234" s="59">
        <v>0</v>
      </c>
      <c r="AT234" s="59">
        <v>0</v>
      </c>
      <c r="AU234" s="59">
        <v>0</v>
      </c>
      <c r="AV234" s="38"/>
      <c r="AW234" s="4"/>
    </row>
    <row r="235" spans="1:49" ht="3.9" customHeight="1" x14ac:dyDescent="0.25">
      <c r="A235" s="3"/>
      <c r="B235" s="3"/>
      <c r="C235" s="3"/>
      <c r="D235" s="3"/>
      <c r="E235" s="87"/>
      <c r="F235" s="3"/>
      <c r="G235" s="3"/>
      <c r="H235" s="3"/>
      <c r="I235" s="3"/>
      <c r="J235" s="3"/>
      <c r="K235" s="21"/>
      <c r="L235" s="11"/>
      <c r="M235" s="18"/>
      <c r="N235" s="3"/>
      <c r="O235" s="16"/>
      <c r="P235" s="3"/>
      <c r="Q235" s="3"/>
      <c r="R235" s="3"/>
      <c r="S235" s="3"/>
      <c r="T235" s="3"/>
      <c r="U235" s="3"/>
      <c r="V235" s="3"/>
      <c r="W235" s="43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6"/>
      <c r="AW235" s="3"/>
    </row>
    <row r="236" spans="1:49" s="5" customFormat="1" x14ac:dyDescent="0.25">
      <c r="A236" s="4"/>
      <c r="B236" s="4"/>
      <c r="C236" s="4"/>
      <c r="D236" s="4"/>
      <c r="E236" s="100"/>
      <c r="F236" s="4"/>
      <c r="G236" s="54" t="s">
        <v>53</v>
      </c>
      <c r="H236" s="90" t="s">
        <v>66</v>
      </c>
      <c r="I236" s="4"/>
      <c r="J236" s="4"/>
      <c r="K236" s="91" t="s">
        <v>23</v>
      </c>
      <c r="L236" s="20"/>
      <c r="M236" s="18"/>
      <c r="N236" s="90"/>
      <c r="O236" s="16"/>
      <c r="P236" s="4"/>
      <c r="Q236" s="4"/>
      <c r="R236" s="93">
        <v>0</v>
      </c>
      <c r="S236" s="4"/>
      <c r="T236" s="93">
        <v>4549648.392788982</v>
      </c>
      <c r="U236" s="4"/>
      <c r="V236" s="4"/>
      <c r="W236" s="43"/>
      <c r="X236" s="94">
        <v>0</v>
      </c>
      <c r="Y236" s="94">
        <v>0</v>
      </c>
      <c r="Z236" s="94">
        <v>0</v>
      </c>
      <c r="AA236" s="94">
        <v>0</v>
      </c>
      <c r="AB236" s="94">
        <v>0</v>
      </c>
      <c r="AC236" s="94">
        <v>0</v>
      </c>
      <c r="AD236" s="94">
        <v>0</v>
      </c>
      <c r="AE236" s="94">
        <v>0</v>
      </c>
      <c r="AF236" s="94">
        <v>0</v>
      </c>
      <c r="AG236" s="94">
        <v>0</v>
      </c>
      <c r="AH236" s="94">
        <v>0</v>
      </c>
      <c r="AI236" s="94">
        <v>0</v>
      </c>
      <c r="AJ236" s="94">
        <v>0</v>
      </c>
      <c r="AK236" s="94">
        <v>0</v>
      </c>
      <c r="AL236" s="94">
        <v>0</v>
      </c>
      <c r="AM236" s="94">
        <v>0</v>
      </c>
      <c r="AN236" s="94">
        <v>0</v>
      </c>
      <c r="AO236" s="94">
        <v>0</v>
      </c>
      <c r="AP236" s="94">
        <v>1.1641532182693481E-10</v>
      </c>
      <c r="AQ236" s="94">
        <v>1040880.0329245755</v>
      </c>
      <c r="AR236" s="94">
        <v>3774605.1423483044</v>
      </c>
      <c r="AS236" s="94">
        <v>5298222.6298059309</v>
      </c>
      <c r="AT236" s="94">
        <v>4655990.4478398291</v>
      </c>
      <c r="AU236" s="94">
        <v>4549648.392788982</v>
      </c>
      <c r="AV236" s="38"/>
      <c r="AW236" s="4"/>
    </row>
    <row r="237" spans="1:49" ht="3.9" customHeight="1" x14ac:dyDescent="0.25">
      <c r="A237" s="3"/>
      <c r="B237" s="3"/>
      <c r="C237" s="3"/>
      <c r="D237" s="3"/>
      <c r="E237" s="87"/>
      <c r="F237" s="3"/>
      <c r="G237" s="3"/>
      <c r="H237" s="3"/>
      <c r="I237" s="3"/>
      <c r="J237" s="3"/>
      <c r="K237" s="21"/>
      <c r="L237" s="11"/>
      <c r="M237" s="18"/>
      <c r="N237" s="3"/>
      <c r="O237" s="16"/>
      <c r="P237" s="3"/>
      <c r="Q237" s="3"/>
      <c r="R237" s="3"/>
      <c r="S237" s="3"/>
      <c r="T237" s="3"/>
      <c r="U237" s="3"/>
      <c r="V237" s="3"/>
      <c r="W237" s="43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6"/>
      <c r="AW237" s="3"/>
    </row>
    <row r="238" spans="1:49" s="80" customFormat="1" x14ac:dyDescent="0.25">
      <c r="A238" s="74"/>
      <c r="B238" s="74"/>
      <c r="C238" s="74"/>
      <c r="D238" s="74"/>
      <c r="E238" s="87"/>
      <c r="F238" s="74"/>
      <c r="G238" s="73"/>
      <c r="H238" s="75" t="s">
        <v>65</v>
      </c>
      <c r="I238" s="74"/>
      <c r="J238" s="74"/>
      <c r="K238" s="76" t="s">
        <v>23</v>
      </c>
      <c r="L238" s="21"/>
      <c r="M238" s="104"/>
      <c r="N238" s="75"/>
      <c r="O238" s="102"/>
      <c r="P238" s="74"/>
      <c r="Q238" s="74"/>
      <c r="R238" s="77">
        <v>804003.95623728901</v>
      </c>
      <c r="S238" s="74"/>
      <c r="T238" s="77">
        <v>789991.83599796682</v>
      </c>
      <c r="U238" s="74"/>
      <c r="V238" s="74"/>
      <c r="W238" s="101"/>
      <c r="X238" s="78">
        <v>7959.6500000000005</v>
      </c>
      <c r="Y238" s="78">
        <v>23449.004491525422</v>
      </c>
      <c r="Z238" s="78">
        <v>45522.399559322032</v>
      </c>
      <c r="AA238" s="78">
        <v>71868.695661016944</v>
      </c>
      <c r="AB238" s="78">
        <v>102254.96654237287</v>
      </c>
      <c r="AC238" s="78">
        <v>136773.94759322033</v>
      </c>
      <c r="AD238" s="78">
        <v>79184.24559322017</v>
      </c>
      <c r="AE238" s="78">
        <v>10535.262237288116</v>
      </c>
      <c r="AF238" s="78">
        <v>18275.756847457902</v>
      </c>
      <c r="AG238" s="78">
        <v>55967.515745762968</v>
      </c>
      <c r="AH238" s="78">
        <v>100654.86564406805</v>
      </c>
      <c r="AI238" s="78">
        <v>151557.64632203418</v>
      </c>
      <c r="AJ238" s="78">
        <v>205248.38895593246</v>
      </c>
      <c r="AK238" s="78">
        <v>262637.24839254265</v>
      </c>
      <c r="AL238" s="78">
        <v>322106.19864949177</v>
      </c>
      <c r="AM238" s="78">
        <v>0</v>
      </c>
      <c r="AN238" s="78">
        <v>0</v>
      </c>
      <c r="AO238" s="78">
        <v>0</v>
      </c>
      <c r="AP238" s="78">
        <v>0</v>
      </c>
      <c r="AQ238" s="78">
        <v>0</v>
      </c>
      <c r="AR238" s="78">
        <v>0</v>
      </c>
      <c r="AS238" s="78">
        <v>0</v>
      </c>
      <c r="AT238" s="78">
        <v>0</v>
      </c>
      <c r="AU238" s="78">
        <v>0</v>
      </c>
      <c r="AV238" s="79"/>
      <c r="AW238" s="74"/>
    </row>
    <row r="239" spans="1:49" ht="3.9" customHeight="1" x14ac:dyDescent="0.25">
      <c r="A239" s="3"/>
      <c r="B239" s="3"/>
      <c r="C239" s="3"/>
      <c r="D239" s="3"/>
      <c r="E239" s="87"/>
      <c r="F239" s="3"/>
      <c r="G239" s="3"/>
      <c r="H239" s="7"/>
      <c r="I239" s="3"/>
      <c r="J239" s="3"/>
      <c r="K239" s="21"/>
      <c r="L239" s="11"/>
      <c r="M239" s="18"/>
      <c r="N239" s="3"/>
      <c r="O239" s="16"/>
      <c r="P239" s="3"/>
      <c r="Q239" s="3"/>
      <c r="R239" s="7"/>
      <c r="S239" s="3"/>
      <c r="T239" s="7"/>
      <c r="U239" s="3"/>
      <c r="V239" s="3"/>
      <c r="W239" s="43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6"/>
      <c r="AW239" s="3"/>
    </row>
    <row r="240" spans="1:49" ht="8.1" customHeight="1" x14ac:dyDescent="0.25">
      <c r="A240" s="3"/>
      <c r="B240" s="3"/>
      <c r="C240" s="3"/>
      <c r="D240" s="3"/>
      <c r="E240" s="87"/>
      <c r="F240" s="3"/>
      <c r="G240" s="3"/>
      <c r="H240" s="3"/>
      <c r="I240" s="3"/>
      <c r="J240" s="3"/>
      <c r="K240" s="21"/>
      <c r="L240" s="11"/>
      <c r="M240" s="18"/>
      <c r="N240" s="3"/>
      <c r="O240" s="16"/>
      <c r="P240" s="3"/>
      <c r="Q240" s="3"/>
      <c r="R240" s="3"/>
      <c r="S240" s="3"/>
      <c r="T240" s="3"/>
      <c r="U240" s="3"/>
      <c r="V240" s="3"/>
      <c r="W240" s="43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6"/>
      <c r="AW240" s="3"/>
    </row>
    <row r="241" spans="1:49" x14ac:dyDescent="0.25">
      <c r="A241" s="3"/>
      <c r="B241" s="3"/>
      <c r="C241" s="3"/>
      <c r="D241" s="3"/>
      <c r="E241" s="87"/>
      <c r="F241" s="3"/>
      <c r="G241" s="3"/>
      <c r="H241" s="3"/>
      <c r="I241" s="3"/>
      <c r="J241" s="3"/>
      <c r="K241" s="21"/>
      <c r="L241" s="11"/>
      <c r="M241" s="18"/>
      <c r="N241" s="3"/>
      <c r="O241" s="16"/>
      <c r="P241" s="3"/>
      <c r="Q241" s="3"/>
      <c r="R241" s="3"/>
      <c r="S241" s="3"/>
      <c r="T241" s="3"/>
      <c r="U241" s="3"/>
      <c r="V241" s="3"/>
      <c r="W241" s="43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6"/>
      <c r="AW241" s="3"/>
    </row>
    <row r="242" spans="1:49" x14ac:dyDescent="0.25">
      <c r="A242" s="3"/>
      <c r="B242" s="3"/>
      <c r="C242" s="3"/>
      <c r="D242" s="3"/>
      <c r="E242" s="87"/>
      <c r="F242" s="3"/>
      <c r="G242" s="3"/>
      <c r="H242" s="3"/>
      <c r="I242" s="3"/>
      <c r="J242" s="3"/>
      <c r="K242" s="21"/>
      <c r="L242" s="11"/>
      <c r="M242" s="18"/>
      <c r="N242" s="3"/>
      <c r="O242" s="16"/>
      <c r="P242" s="3"/>
      <c r="Q242" s="3"/>
      <c r="R242" s="3"/>
      <c r="S242" s="3"/>
      <c r="T242" s="3"/>
      <c r="U242" s="3"/>
      <c r="V242" s="3"/>
      <c r="W242" s="43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6"/>
      <c r="AW242" s="3"/>
    </row>
    <row r="243" spans="1:49" x14ac:dyDescent="0.25">
      <c r="A243" s="3"/>
      <c r="B243" s="3"/>
      <c r="C243" s="3"/>
      <c r="D243" s="3"/>
      <c r="E243" s="87"/>
      <c r="F243" s="3"/>
      <c r="G243" s="3"/>
      <c r="H243" s="3"/>
      <c r="I243" s="3"/>
      <c r="J243" s="3"/>
      <c r="K243" s="21"/>
      <c r="L243" s="11"/>
      <c r="M243" s="18"/>
      <c r="N243" s="3"/>
      <c r="O243" s="16"/>
      <c r="P243" s="3"/>
      <c r="Q243" s="3"/>
      <c r="R243" s="3"/>
      <c r="S243" s="3"/>
      <c r="T243" s="3"/>
      <c r="U243" s="3"/>
      <c r="V243" s="3"/>
      <c r="W243" s="43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6"/>
      <c r="AW243" s="3"/>
    </row>
    <row r="244" spans="1:49" x14ac:dyDescent="0.25">
      <c r="A244" s="3"/>
      <c r="B244" s="3"/>
      <c r="C244" s="3"/>
      <c r="D244" s="3"/>
      <c r="E244" s="87"/>
      <c r="F244" s="3"/>
      <c r="G244" s="3"/>
      <c r="H244" s="3"/>
      <c r="I244" s="3"/>
      <c r="J244" s="3"/>
      <c r="K244" s="21"/>
      <c r="L244" s="11"/>
      <c r="M244" s="18"/>
      <c r="N244" s="3"/>
      <c r="O244" s="16"/>
      <c r="P244" s="3"/>
      <c r="Q244" s="3"/>
      <c r="R244" s="3"/>
      <c r="S244" s="3"/>
      <c r="T244" s="3"/>
      <c r="U244" s="3"/>
      <c r="V244" s="3"/>
      <c r="W244" s="43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6"/>
      <c r="AW244" s="3"/>
    </row>
    <row r="245" spans="1:49" x14ac:dyDescent="0.25">
      <c r="A245" s="3"/>
      <c r="B245" s="3"/>
      <c r="C245" s="3"/>
      <c r="D245" s="3"/>
      <c r="E245" s="87"/>
      <c r="F245" s="3"/>
      <c r="G245" s="3"/>
      <c r="H245" s="3"/>
      <c r="I245" s="3"/>
      <c r="J245" s="3"/>
      <c r="K245" s="21"/>
      <c r="L245" s="11"/>
      <c r="M245" s="18"/>
      <c r="N245" s="3"/>
      <c r="O245" s="16"/>
      <c r="P245" s="3"/>
      <c r="Q245" s="3"/>
      <c r="R245" s="3"/>
      <c r="S245" s="3"/>
      <c r="T245" s="3"/>
      <c r="U245" s="3"/>
      <c r="V245" s="3"/>
      <c r="W245" s="43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6"/>
      <c r="AW245" s="3"/>
    </row>
    <row r="246" spans="1:49" x14ac:dyDescent="0.25">
      <c r="A246" s="3"/>
      <c r="B246" s="3"/>
      <c r="C246" s="3"/>
      <c r="D246" s="3"/>
      <c r="E246" s="87"/>
      <c r="F246" s="3"/>
      <c r="G246" s="3"/>
      <c r="H246" s="3"/>
      <c r="I246" s="3"/>
      <c r="J246" s="3"/>
      <c r="K246" s="21"/>
      <c r="L246" s="11"/>
      <c r="M246" s="18"/>
      <c r="N246" s="3"/>
      <c r="O246" s="16"/>
      <c r="P246" s="3"/>
      <c r="Q246" s="3"/>
      <c r="R246" s="3"/>
      <c r="S246" s="3"/>
      <c r="T246" s="3"/>
      <c r="U246" s="3"/>
      <c r="V246" s="3"/>
      <c r="W246" s="43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6"/>
      <c r="AW246" s="3"/>
    </row>
    <row r="247" spans="1:49" x14ac:dyDescent="0.25">
      <c r="A247" s="3"/>
      <c r="B247" s="3"/>
      <c r="C247" s="3"/>
      <c r="D247" s="3"/>
      <c r="E247" s="87"/>
      <c r="F247" s="3"/>
      <c r="G247" s="3"/>
      <c r="H247" s="3"/>
      <c r="I247" s="3"/>
      <c r="J247" s="3"/>
      <c r="K247" s="21"/>
      <c r="L247" s="11"/>
      <c r="M247" s="18"/>
      <c r="N247" s="3"/>
      <c r="O247" s="16"/>
      <c r="P247" s="3"/>
      <c r="Q247" s="3"/>
      <c r="R247" s="3"/>
      <c r="S247" s="3"/>
      <c r="T247" s="3"/>
      <c r="U247" s="3"/>
      <c r="V247" s="3"/>
      <c r="W247" s="43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6"/>
      <c r="AW247" s="3"/>
    </row>
    <row r="248" spans="1:49" x14ac:dyDescent="0.25">
      <c r="A248" s="3"/>
      <c r="B248" s="3"/>
      <c r="C248" s="3"/>
      <c r="D248" s="3"/>
      <c r="E248" s="87"/>
      <c r="F248" s="3"/>
      <c r="G248" s="3"/>
      <c r="H248" s="3"/>
      <c r="I248" s="3"/>
      <c r="J248" s="3"/>
      <c r="K248" s="21"/>
      <c r="L248" s="11"/>
      <c r="M248" s="18"/>
      <c r="N248" s="3"/>
      <c r="O248" s="16"/>
      <c r="P248" s="3"/>
      <c r="Q248" s="3"/>
      <c r="R248" s="3"/>
      <c r="S248" s="3"/>
      <c r="T248" s="3"/>
      <c r="U248" s="3"/>
      <c r="V248" s="3"/>
      <c r="W248" s="43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6"/>
      <c r="AW248" s="3"/>
    </row>
    <row r="249" spans="1:49" x14ac:dyDescent="0.25">
      <c r="A249" s="3"/>
      <c r="B249" s="3"/>
      <c r="C249" s="3"/>
      <c r="D249" s="3"/>
      <c r="E249" s="87"/>
      <c r="F249" s="3"/>
      <c r="G249" s="3"/>
      <c r="H249" s="3"/>
      <c r="I249" s="3"/>
      <c r="J249" s="3"/>
      <c r="K249" s="21"/>
      <c r="L249" s="11"/>
      <c r="M249" s="18"/>
      <c r="N249" s="3"/>
      <c r="O249" s="16"/>
      <c r="P249" s="3"/>
      <c r="Q249" s="3"/>
      <c r="R249" s="3"/>
      <c r="S249" s="3"/>
      <c r="T249" s="3"/>
      <c r="U249" s="3"/>
      <c r="V249" s="3"/>
      <c r="W249" s="43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6"/>
      <c r="AW249" s="3"/>
    </row>
    <row r="250" spans="1:49" x14ac:dyDescent="0.25">
      <c r="A250" s="3"/>
      <c r="B250" s="3"/>
      <c r="C250" s="3"/>
      <c r="D250" s="3"/>
      <c r="E250" s="87"/>
      <c r="F250" s="3"/>
      <c r="G250" s="3"/>
      <c r="H250" s="3"/>
      <c r="I250" s="3"/>
      <c r="J250" s="3"/>
      <c r="K250" s="21"/>
      <c r="L250" s="11"/>
      <c r="M250" s="18"/>
      <c r="N250" s="3"/>
      <c r="O250" s="16"/>
      <c r="P250" s="3"/>
      <c r="Q250" s="3"/>
      <c r="R250" s="3"/>
      <c r="S250" s="3"/>
      <c r="T250" s="3"/>
      <c r="U250" s="3"/>
      <c r="V250" s="3"/>
      <c r="W250" s="43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6"/>
      <c r="AW250" s="3"/>
    </row>
    <row r="251" spans="1:49" x14ac:dyDescent="0.25">
      <c r="A251" s="3"/>
      <c r="B251" s="3"/>
      <c r="C251" s="3"/>
      <c r="D251" s="3"/>
      <c r="E251" s="87"/>
      <c r="F251" s="3"/>
      <c r="G251" s="3"/>
      <c r="H251" s="3"/>
      <c r="I251" s="3"/>
      <c r="J251" s="3"/>
      <c r="K251" s="21"/>
      <c r="L251" s="11"/>
      <c r="M251" s="18"/>
      <c r="N251" s="3"/>
      <c r="O251" s="16"/>
      <c r="P251" s="3"/>
      <c r="Q251" s="3"/>
      <c r="R251" s="3"/>
      <c r="S251" s="3"/>
      <c r="T251" s="3"/>
      <c r="U251" s="3"/>
      <c r="V251" s="3"/>
      <c r="W251" s="43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6"/>
      <c r="AW251" s="3"/>
    </row>
  </sheetData>
  <conditionalFormatting sqref="N11 X163:AU165 X175:AU179 X169:AU173">
    <cfRule type="containsBlanks" dxfId="35" priority="93">
      <formula>LEN(TRIM(N11))=0</formula>
    </cfRule>
  </conditionalFormatting>
  <conditionalFormatting sqref="R14">
    <cfRule type="containsBlanks" dxfId="34" priority="90">
      <formula>LEN(TRIM(R14))=0</formula>
    </cfRule>
  </conditionalFormatting>
  <conditionalFormatting sqref="N87">
    <cfRule type="containsBlanks" dxfId="33" priority="80">
      <formula>LEN(TRIM(N87))=0</formula>
    </cfRule>
  </conditionalFormatting>
  <conditionalFormatting sqref="R24:R34">
    <cfRule type="containsBlanks" dxfId="32" priority="89">
      <formula>LEN(TRIM(R24))=0</formula>
    </cfRule>
  </conditionalFormatting>
  <conditionalFormatting sqref="T14">
    <cfRule type="containsBlanks" dxfId="31" priority="88">
      <formula>LEN(TRIM(T14))=0</formula>
    </cfRule>
  </conditionalFormatting>
  <conditionalFormatting sqref="N149">
    <cfRule type="containsBlanks" dxfId="30" priority="44">
      <formula>LEN(TRIM(N149))=0</formula>
    </cfRule>
  </conditionalFormatting>
  <conditionalFormatting sqref="X166:AU166">
    <cfRule type="containsBlanks" dxfId="29" priority="38">
      <formula>LEN(TRIM(X166))=0</formula>
    </cfRule>
  </conditionalFormatting>
  <conditionalFormatting sqref="N181">
    <cfRule type="containsBlanks" dxfId="28" priority="35">
      <formula>LEN(TRIM(N181))=0</formula>
    </cfRule>
  </conditionalFormatting>
  <conditionalFormatting sqref="N199">
    <cfRule type="containsBlanks" dxfId="27" priority="33">
      <formula>LEN(TRIM(N199))=0</formula>
    </cfRule>
  </conditionalFormatting>
  <conditionalFormatting sqref="N194">
    <cfRule type="containsBlanks" dxfId="26" priority="32">
      <formula>LEN(TRIM(N194))=0</formula>
    </cfRule>
  </conditionalFormatting>
  <conditionalFormatting sqref="R212:AU212 R215:AU215">
    <cfRule type="cellIs" dxfId="25" priority="31" operator="lessThan">
      <formula>0</formula>
    </cfRule>
  </conditionalFormatting>
  <conditionalFormatting sqref="N219">
    <cfRule type="containsBlanks" dxfId="24" priority="30">
      <formula>LEN(TRIM(N219))=0</formula>
    </cfRule>
  </conditionalFormatting>
  <conditionalFormatting sqref="T24:T34">
    <cfRule type="containsBlanks" dxfId="23" priority="28">
      <formula>LEN(TRIM(T24))=0</formula>
    </cfRule>
  </conditionalFormatting>
  <conditionalFormatting sqref="R17:R20">
    <cfRule type="containsBlanks" dxfId="22" priority="27">
      <formula>LEN(TRIM(R17))=0</formula>
    </cfRule>
  </conditionalFormatting>
  <conditionalFormatting sqref="T17:T20">
    <cfRule type="containsBlanks" dxfId="21" priority="26">
      <formula>LEN(TRIM(T17))=0</formula>
    </cfRule>
  </conditionalFormatting>
  <conditionalFormatting sqref="X52:AU52">
    <cfRule type="containsBlanks" dxfId="20" priority="21">
      <formula>LEN(TRIM(X52))=0</formula>
    </cfRule>
  </conditionalFormatting>
  <conditionalFormatting sqref="X48:AU51">
    <cfRule type="containsBlanks" dxfId="19" priority="22">
      <formula>LEN(TRIM(X48))=0</formula>
    </cfRule>
  </conditionalFormatting>
  <conditionalFormatting sqref="X69:AK70 AU69:AU70">
    <cfRule type="containsBlanks" dxfId="18" priority="17">
      <formula>LEN(TRIM(X69))=0</formula>
    </cfRule>
  </conditionalFormatting>
  <conditionalFormatting sqref="AL69:AT70">
    <cfRule type="containsBlanks" dxfId="17" priority="16">
      <formula>LEN(TRIM(AL69))=0</formula>
    </cfRule>
  </conditionalFormatting>
  <conditionalFormatting sqref="X75:AU77">
    <cfRule type="containsBlanks" dxfId="16" priority="15">
      <formula>LEN(TRIM(X75))=0</formula>
    </cfRule>
  </conditionalFormatting>
  <conditionalFormatting sqref="N92:N94">
    <cfRule type="containsBlanks" dxfId="15" priority="12">
      <formula>LEN(TRIM(N92))=0</formula>
    </cfRule>
  </conditionalFormatting>
  <conditionalFormatting sqref="N98:N100">
    <cfRule type="containsBlanks" dxfId="14" priority="11">
      <formula>LEN(TRIM(N98))=0</formula>
    </cfRule>
  </conditionalFormatting>
  <conditionalFormatting sqref="N104:N106">
    <cfRule type="containsBlanks" dxfId="13" priority="10">
      <formula>LEN(TRIM(N104))=0</formula>
    </cfRule>
  </conditionalFormatting>
  <conditionalFormatting sqref="N110:N112">
    <cfRule type="containsBlanks" dxfId="12" priority="9">
      <formula>LEN(TRIM(N110))=0</formula>
    </cfRule>
  </conditionalFormatting>
  <conditionalFormatting sqref="R142:R146">
    <cfRule type="containsBlanks" dxfId="11" priority="8">
      <formula>LEN(TRIM(R142))=0</formula>
    </cfRule>
  </conditionalFormatting>
  <conditionalFormatting sqref="T143:T146">
    <cfRule type="containsBlanks" dxfId="10" priority="7">
      <formula>LEN(TRIM(T143))=0</formula>
    </cfRule>
  </conditionalFormatting>
  <conditionalFormatting sqref="T142">
    <cfRule type="containsBlanks" dxfId="9" priority="6">
      <formula>LEN(TRIM(T142))=0</formula>
    </cfRule>
  </conditionalFormatting>
  <conditionalFormatting sqref="N116:N118">
    <cfRule type="containsBlanks" dxfId="8" priority="5">
      <formula>LEN(TRIM(N116))=0</formula>
    </cfRule>
  </conditionalFormatting>
  <conditionalFormatting sqref="N151">
    <cfRule type="containsBlanks" dxfId="7" priority="4">
      <formula>LEN(TRIM(N151))=0</formula>
    </cfRule>
  </conditionalFormatting>
  <conditionalFormatting sqref="N153">
    <cfRule type="containsBlanks" dxfId="6" priority="3">
      <formula>LEN(TRIM(N153))=0</formula>
    </cfRule>
  </conditionalFormatting>
  <conditionalFormatting sqref="N155">
    <cfRule type="containsBlanks" dxfId="5" priority="2">
      <formula>LEN(TRIM(N155))=0</formula>
    </cfRule>
  </conditionalFormatting>
  <conditionalFormatting sqref="N156">
    <cfRule type="containsBlanks" dxfId="4" priority="1">
      <formula>LEN(TRIM(N156))=0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структура!$E$11:$E$60</xm:f>
          </x14:formula1>
          <xm:sqref>N11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64"/>
  <sheetViews>
    <sheetView showGridLines="0" workbookViewId="0">
      <pane ySplit="9" topLeftCell="A10" activePane="bottomLeft" state="frozen"/>
      <selection pane="bottomLeft"/>
    </sheetView>
  </sheetViews>
  <sheetFormatPr defaultColWidth="9.109375" defaultRowHeight="12" x14ac:dyDescent="0.25"/>
  <cols>
    <col min="1" max="2" width="1.6640625" style="2" customWidth="1"/>
    <col min="3" max="3" width="1.6640625" style="13" customWidth="1"/>
    <col min="4" max="4" width="1.6640625" style="19" customWidth="1"/>
    <col min="5" max="5" width="24.44140625" style="2" bestFit="1" customWidth="1"/>
    <col min="6" max="6" width="1.6640625" style="2" customWidth="1"/>
    <col min="7" max="29" width="9.109375" style="2"/>
    <col min="30" max="31" width="1.6640625" style="2" customWidth="1"/>
    <col min="32" max="16384" width="9.109375" style="2"/>
  </cols>
  <sheetData>
    <row r="1" spans="1:31" x14ac:dyDescent="0.25">
      <c r="A1" s="3"/>
      <c r="B1" s="3"/>
      <c r="C1" s="12"/>
      <c r="D1" s="18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25">
      <c r="A2" s="3"/>
      <c r="B2" s="3"/>
      <c r="C2" s="12"/>
      <c r="D2" s="1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5">
      <c r="A3" s="3"/>
      <c r="B3" s="3"/>
      <c r="C3" s="4" t="str">
        <f>ФМ!C3</f>
        <v>Финмодель интернет-магазина</v>
      </c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25">
      <c r="A4" s="3"/>
      <c r="B4" s="3"/>
      <c r="C4" s="4" t="str">
        <f>ФМ!C4</f>
        <v>Деятельность: пошив и продажа одежды</v>
      </c>
      <c r="D4" s="1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/>
      <c r="B5" s="3"/>
      <c r="C5" s="3"/>
      <c r="D5" s="1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3"/>
      <c r="B6" s="3"/>
      <c r="C6" s="4"/>
      <c r="D6" s="1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3"/>
      <c r="B7" s="3"/>
      <c r="C7" s="12"/>
      <c r="D7" s="1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5" customFormat="1" x14ac:dyDescent="0.25">
      <c r="A8" s="4"/>
      <c r="B8" s="4"/>
      <c r="C8" s="12" t="s">
        <v>4</v>
      </c>
      <c r="D8" s="18" t="s">
        <v>1</v>
      </c>
      <c r="E8" s="6" t="s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3.9" customHeight="1" x14ac:dyDescent="0.25">
      <c r="A9" s="3"/>
      <c r="B9" s="3"/>
      <c r="C9" s="12"/>
      <c r="D9" s="18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5">
      <c r="A10" s="3"/>
      <c r="B10" s="3"/>
      <c r="C10" s="12"/>
      <c r="D10" s="18"/>
      <c r="E10" s="8" t="s">
        <v>68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3"/>
      <c r="B11" s="3"/>
      <c r="C11" s="12">
        <f>ROW(B11)</f>
        <v>11</v>
      </c>
      <c r="D11" s="18" t="s">
        <v>1</v>
      </c>
      <c r="E11" s="10">
        <v>44197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3"/>
      <c r="B12" s="3"/>
      <c r="C12" s="12">
        <f t="shared" ref="C12:C60" si="0">ROW(B12)</f>
        <v>12</v>
      </c>
      <c r="D12" s="18" t="s">
        <v>1</v>
      </c>
      <c r="E12" s="10">
        <f>EOMONTH(E11,0)+1</f>
        <v>44228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5">
      <c r="A13" s="3"/>
      <c r="B13" s="3"/>
      <c r="C13" s="12">
        <f t="shared" si="0"/>
        <v>13</v>
      </c>
      <c r="D13" s="18" t="s">
        <v>1</v>
      </c>
      <c r="E13" s="10">
        <f t="shared" ref="E13:E57" si="1">EOMONTH(E12,0)+1</f>
        <v>44256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3"/>
      <c r="B14" s="3"/>
      <c r="C14" s="12">
        <f t="shared" si="0"/>
        <v>14</v>
      </c>
      <c r="D14" s="18" t="s">
        <v>1</v>
      </c>
      <c r="E14" s="10">
        <f t="shared" si="1"/>
        <v>44287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3"/>
      <c r="B15" s="3"/>
      <c r="C15" s="12">
        <f t="shared" si="0"/>
        <v>15</v>
      </c>
      <c r="D15" s="18" t="s">
        <v>1</v>
      </c>
      <c r="E15" s="10">
        <f t="shared" si="1"/>
        <v>44317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3"/>
      <c r="B16" s="3"/>
      <c r="C16" s="12">
        <f t="shared" si="0"/>
        <v>16</v>
      </c>
      <c r="D16" s="18" t="s">
        <v>1</v>
      </c>
      <c r="E16" s="10">
        <f t="shared" si="1"/>
        <v>44348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5">
      <c r="A17" s="3"/>
      <c r="B17" s="3"/>
      <c r="C17" s="12">
        <f t="shared" si="0"/>
        <v>17</v>
      </c>
      <c r="D17" s="18" t="s">
        <v>1</v>
      </c>
      <c r="E17" s="10">
        <f t="shared" si="1"/>
        <v>44378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5">
      <c r="A18" s="3"/>
      <c r="B18" s="3"/>
      <c r="C18" s="12">
        <f t="shared" si="0"/>
        <v>18</v>
      </c>
      <c r="D18" s="18" t="s">
        <v>1</v>
      </c>
      <c r="E18" s="10">
        <f t="shared" si="1"/>
        <v>44409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5">
      <c r="A19" s="3"/>
      <c r="B19" s="3"/>
      <c r="C19" s="12">
        <f t="shared" si="0"/>
        <v>19</v>
      </c>
      <c r="D19" s="18" t="s">
        <v>1</v>
      </c>
      <c r="E19" s="10">
        <f t="shared" si="1"/>
        <v>44440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5">
      <c r="A20" s="3"/>
      <c r="B20" s="3"/>
      <c r="C20" s="12">
        <f t="shared" si="0"/>
        <v>20</v>
      </c>
      <c r="D20" s="18" t="s">
        <v>1</v>
      </c>
      <c r="E20" s="10">
        <f t="shared" si="1"/>
        <v>44470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25">
      <c r="A21" s="3"/>
      <c r="B21" s="3"/>
      <c r="C21" s="12">
        <f t="shared" si="0"/>
        <v>21</v>
      </c>
      <c r="D21" s="18" t="s">
        <v>1</v>
      </c>
      <c r="E21" s="10">
        <f t="shared" si="1"/>
        <v>44501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25">
      <c r="A22" s="3"/>
      <c r="B22" s="3"/>
      <c r="C22" s="12">
        <f t="shared" si="0"/>
        <v>22</v>
      </c>
      <c r="D22" s="18" t="s">
        <v>1</v>
      </c>
      <c r="E22" s="10">
        <f t="shared" si="1"/>
        <v>44531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25">
      <c r="A23" s="3"/>
      <c r="B23" s="3"/>
      <c r="C23" s="12">
        <f t="shared" si="0"/>
        <v>23</v>
      </c>
      <c r="D23" s="18" t="s">
        <v>1</v>
      </c>
      <c r="E23" s="10">
        <f t="shared" si="1"/>
        <v>44562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5">
      <c r="A24" s="3"/>
      <c r="B24" s="3"/>
      <c r="C24" s="12">
        <f t="shared" si="0"/>
        <v>24</v>
      </c>
      <c r="D24" s="18" t="s">
        <v>1</v>
      </c>
      <c r="E24" s="10">
        <f t="shared" si="1"/>
        <v>44593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5">
      <c r="A25" s="3"/>
      <c r="B25" s="3"/>
      <c r="C25" s="12">
        <f t="shared" si="0"/>
        <v>25</v>
      </c>
      <c r="D25" s="18" t="s">
        <v>1</v>
      </c>
      <c r="E25" s="10">
        <f t="shared" si="1"/>
        <v>44621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5">
      <c r="A26" s="3"/>
      <c r="B26" s="3"/>
      <c r="C26" s="12">
        <f t="shared" si="0"/>
        <v>26</v>
      </c>
      <c r="D26" s="18" t="s">
        <v>1</v>
      </c>
      <c r="E26" s="10">
        <f t="shared" si="1"/>
        <v>44652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5">
      <c r="A27" s="3"/>
      <c r="B27" s="3"/>
      <c r="C27" s="12">
        <f t="shared" si="0"/>
        <v>27</v>
      </c>
      <c r="D27" s="18" t="s">
        <v>1</v>
      </c>
      <c r="E27" s="10">
        <f t="shared" si="1"/>
        <v>44682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25">
      <c r="A28" s="3"/>
      <c r="B28" s="3"/>
      <c r="C28" s="12">
        <f t="shared" si="0"/>
        <v>28</v>
      </c>
      <c r="D28" s="18" t="s">
        <v>1</v>
      </c>
      <c r="E28" s="10">
        <f t="shared" si="1"/>
        <v>44713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5">
      <c r="A29" s="3"/>
      <c r="B29" s="3"/>
      <c r="C29" s="12">
        <f t="shared" si="0"/>
        <v>29</v>
      </c>
      <c r="D29" s="18" t="s">
        <v>1</v>
      </c>
      <c r="E29" s="10">
        <f t="shared" si="1"/>
        <v>44743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25">
      <c r="A30" s="3"/>
      <c r="B30" s="3"/>
      <c r="C30" s="12">
        <f t="shared" si="0"/>
        <v>30</v>
      </c>
      <c r="D30" s="18" t="s">
        <v>1</v>
      </c>
      <c r="E30" s="10">
        <f t="shared" si="1"/>
        <v>44774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5">
      <c r="A31" s="3"/>
      <c r="B31" s="3"/>
      <c r="C31" s="12">
        <f t="shared" si="0"/>
        <v>31</v>
      </c>
      <c r="D31" s="18" t="s">
        <v>1</v>
      </c>
      <c r="E31" s="10">
        <f t="shared" si="1"/>
        <v>44805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25">
      <c r="A32" s="3"/>
      <c r="B32" s="3"/>
      <c r="C32" s="12">
        <f t="shared" si="0"/>
        <v>32</v>
      </c>
      <c r="D32" s="18" t="s">
        <v>1</v>
      </c>
      <c r="E32" s="10">
        <f t="shared" si="1"/>
        <v>44835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25">
      <c r="A33" s="3"/>
      <c r="B33" s="3"/>
      <c r="C33" s="12">
        <f t="shared" si="0"/>
        <v>33</v>
      </c>
      <c r="D33" s="18" t="s">
        <v>1</v>
      </c>
      <c r="E33" s="10">
        <f t="shared" si="1"/>
        <v>44866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5">
      <c r="A34" s="3"/>
      <c r="B34" s="3"/>
      <c r="C34" s="12">
        <f t="shared" si="0"/>
        <v>34</v>
      </c>
      <c r="D34" s="18" t="s">
        <v>1</v>
      </c>
      <c r="E34" s="10">
        <f t="shared" si="1"/>
        <v>44896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5">
      <c r="A35" s="3"/>
      <c r="B35" s="3"/>
      <c r="C35" s="12">
        <f t="shared" si="0"/>
        <v>35</v>
      </c>
      <c r="D35" s="18" t="s">
        <v>1</v>
      </c>
      <c r="E35" s="10">
        <f t="shared" si="1"/>
        <v>44927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5">
      <c r="A36" s="3"/>
      <c r="B36" s="3"/>
      <c r="C36" s="12">
        <f t="shared" si="0"/>
        <v>36</v>
      </c>
      <c r="D36" s="18" t="s">
        <v>1</v>
      </c>
      <c r="E36" s="10">
        <f t="shared" si="1"/>
        <v>44958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5">
      <c r="A37" s="3"/>
      <c r="B37" s="3"/>
      <c r="C37" s="12">
        <f t="shared" si="0"/>
        <v>37</v>
      </c>
      <c r="D37" s="18" t="s">
        <v>1</v>
      </c>
      <c r="E37" s="10">
        <f t="shared" si="1"/>
        <v>44986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5">
      <c r="A38" s="3"/>
      <c r="B38" s="3"/>
      <c r="C38" s="12">
        <f t="shared" si="0"/>
        <v>38</v>
      </c>
      <c r="D38" s="18" t="s">
        <v>1</v>
      </c>
      <c r="E38" s="10">
        <f t="shared" si="1"/>
        <v>45017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5">
      <c r="A39" s="3"/>
      <c r="B39" s="3"/>
      <c r="C39" s="12">
        <f t="shared" si="0"/>
        <v>39</v>
      </c>
      <c r="D39" s="18" t="s">
        <v>1</v>
      </c>
      <c r="E39" s="10">
        <f t="shared" si="1"/>
        <v>45047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5">
      <c r="A40" s="3"/>
      <c r="B40" s="3"/>
      <c r="C40" s="12">
        <f t="shared" si="0"/>
        <v>40</v>
      </c>
      <c r="D40" s="18" t="s">
        <v>1</v>
      </c>
      <c r="E40" s="10">
        <f t="shared" si="1"/>
        <v>45078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3"/>
      <c r="B41" s="3"/>
      <c r="C41" s="12">
        <f t="shared" si="0"/>
        <v>41</v>
      </c>
      <c r="D41" s="18" t="s">
        <v>1</v>
      </c>
      <c r="E41" s="10">
        <f t="shared" si="1"/>
        <v>45108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3"/>
      <c r="B42" s="3"/>
      <c r="C42" s="12">
        <f t="shared" si="0"/>
        <v>42</v>
      </c>
      <c r="D42" s="18" t="s">
        <v>1</v>
      </c>
      <c r="E42" s="10">
        <f t="shared" si="1"/>
        <v>45139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5">
      <c r="A43" s="3"/>
      <c r="B43" s="3"/>
      <c r="C43" s="12">
        <f t="shared" si="0"/>
        <v>43</v>
      </c>
      <c r="D43" s="18" t="s">
        <v>1</v>
      </c>
      <c r="E43" s="10">
        <f t="shared" si="1"/>
        <v>45170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5">
      <c r="A44" s="3"/>
      <c r="B44" s="3"/>
      <c r="C44" s="12">
        <f t="shared" si="0"/>
        <v>44</v>
      </c>
      <c r="D44" s="18" t="s">
        <v>1</v>
      </c>
      <c r="E44" s="10">
        <f t="shared" si="1"/>
        <v>45200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5">
      <c r="A45" s="3"/>
      <c r="B45" s="3"/>
      <c r="C45" s="12">
        <f t="shared" si="0"/>
        <v>45</v>
      </c>
      <c r="D45" s="18" t="s">
        <v>1</v>
      </c>
      <c r="E45" s="10">
        <f t="shared" si="1"/>
        <v>45231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3"/>
      <c r="B46" s="3"/>
      <c r="C46" s="12">
        <f t="shared" si="0"/>
        <v>46</v>
      </c>
      <c r="D46" s="18" t="s">
        <v>1</v>
      </c>
      <c r="E46" s="10">
        <f t="shared" si="1"/>
        <v>45261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3"/>
      <c r="B47" s="3"/>
      <c r="C47" s="12">
        <f t="shared" si="0"/>
        <v>47</v>
      </c>
      <c r="D47" s="18" t="s">
        <v>1</v>
      </c>
      <c r="E47" s="10">
        <f t="shared" si="1"/>
        <v>45292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3"/>
      <c r="B48" s="3"/>
      <c r="C48" s="12">
        <f t="shared" si="0"/>
        <v>48</v>
      </c>
      <c r="D48" s="18" t="s">
        <v>1</v>
      </c>
      <c r="E48" s="10">
        <f t="shared" si="1"/>
        <v>45323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3"/>
      <c r="B49" s="3"/>
      <c r="C49" s="12">
        <f t="shared" si="0"/>
        <v>49</v>
      </c>
      <c r="D49" s="18" t="s">
        <v>1</v>
      </c>
      <c r="E49" s="10">
        <f t="shared" si="1"/>
        <v>45352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3"/>
      <c r="B50" s="3"/>
      <c r="C50" s="12">
        <f t="shared" si="0"/>
        <v>50</v>
      </c>
      <c r="D50" s="18" t="s">
        <v>1</v>
      </c>
      <c r="E50" s="10">
        <f t="shared" si="1"/>
        <v>45383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3"/>
      <c r="B51" s="3"/>
      <c r="C51" s="12">
        <f t="shared" si="0"/>
        <v>51</v>
      </c>
      <c r="D51" s="18" t="s">
        <v>1</v>
      </c>
      <c r="E51" s="10">
        <f t="shared" si="1"/>
        <v>45413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3"/>
      <c r="B52" s="3"/>
      <c r="C52" s="12">
        <f t="shared" si="0"/>
        <v>52</v>
      </c>
      <c r="D52" s="18" t="s">
        <v>1</v>
      </c>
      <c r="E52" s="10">
        <f t="shared" si="1"/>
        <v>45444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3"/>
      <c r="C53" s="12">
        <f t="shared" si="0"/>
        <v>53</v>
      </c>
      <c r="D53" s="18" t="s">
        <v>1</v>
      </c>
      <c r="E53" s="10">
        <f t="shared" si="1"/>
        <v>45474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3"/>
      <c r="C54" s="12">
        <f t="shared" si="0"/>
        <v>54</v>
      </c>
      <c r="D54" s="18" t="s">
        <v>1</v>
      </c>
      <c r="E54" s="10">
        <f t="shared" si="1"/>
        <v>45505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3"/>
      <c r="C55" s="12">
        <f t="shared" si="0"/>
        <v>55</v>
      </c>
      <c r="D55" s="18" t="s">
        <v>1</v>
      </c>
      <c r="E55" s="10">
        <f t="shared" si="1"/>
        <v>45536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3"/>
      <c r="C56" s="12">
        <f t="shared" si="0"/>
        <v>56</v>
      </c>
      <c r="D56" s="18" t="s">
        <v>1</v>
      </c>
      <c r="E56" s="10">
        <f t="shared" si="1"/>
        <v>45566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3"/>
      <c r="B57" s="3"/>
      <c r="C57" s="12">
        <f t="shared" si="0"/>
        <v>57</v>
      </c>
      <c r="D57" s="18" t="s">
        <v>1</v>
      </c>
      <c r="E57" s="10">
        <f t="shared" si="1"/>
        <v>45597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5">
      <c r="A58" s="3"/>
      <c r="B58" s="3"/>
      <c r="C58" s="12">
        <f t="shared" si="0"/>
        <v>58</v>
      </c>
      <c r="D58" s="18" t="s">
        <v>1</v>
      </c>
      <c r="E58" s="10">
        <f t="shared" ref="E58:E59" si="2">EOMONTH(E57,0)+1</f>
        <v>45627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x14ac:dyDescent="0.25">
      <c r="A59" s="3"/>
      <c r="B59" s="3"/>
      <c r="C59" s="12">
        <f t="shared" si="0"/>
        <v>59</v>
      </c>
      <c r="D59" s="18" t="s">
        <v>1</v>
      </c>
      <c r="E59" s="10">
        <f t="shared" si="2"/>
        <v>45658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3"/>
      <c r="B60" s="3"/>
      <c r="C60" s="12">
        <f t="shared" si="0"/>
        <v>60</v>
      </c>
      <c r="D60" s="18" t="s">
        <v>1</v>
      </c>
      <c r="E60" s="1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x14ac:dyDescent="0.25">
      <c r="C61" s="12"/>
    </row>
    <row r="62" spans="1:31" x14ac:dyDescent="0.25">
      <c r="C62" s="12"/>
    </row>
    <row r="63" spans="1:31" x14ac:dyDescent="0.25">
      <c r="C63" s="12"/>
    </row>
    <row r="64" spans="1:31" x14ac:dyDescent="0.25">
      <c r="C64" s="12"/>
    </row>
  </sheetData>
  <conditionalFormatting sqref="E8">
    <cfRule type="containsBlanks" dxfId="3" priority="116">
      <formula>LEN(TRIM(E8))=0</formula>
    </cfRule>
  </conditionalFormatting>
  <conditionalFormatting sqref="E11:E57">
    <cfRule type="containsBlanks" dxfId="2" priority="115">
      <formula>LEN(TRIM(E11))=0</formula>
    </cfRule>
  </conditionalFormatting>
  <conditionalFormatting sqref="E58:E59">
    <cfRule type="containsBlanks" dxfId="1" priority="114">
      <formula>LEN(TRIM(E58))=0</formula>
    </cfRule>
  </conditionalFormatting>
  <conditionalFormatting sqref="E60">
    <cfRule type="containsBlanks" dxfId="0" priority="113">
      <formula>LEN(TRIM(E60))=0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ФМ</vt:lpstr>
      <vt:lpstr>структура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2021-11-18T16:51:40Z</dcterms:modified>
</cp:coreProperties>
</file>